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Overall_Results" sheetId="1" r:id="rId1"/>
    <sheet name="Morning_Results" sheetId="2" r:id="rId2"/>
    <sheet name="Afternoon_Results" sheetId="3" r:id="rId3"/>
    <sheet name="Raw_Times" sheetId="4" r:id="rId4"/>
  </sheets>
  <definedNames>
    <definedName name="_xlnm.Print_Area" localSheetId="2">'Afternoon_Results'!$A$1:$I$36</definedName>
    <definedName name="_xlnm.Print_Area" localSheetId="1">'Morning_Results'!$A$1:$I$36</definedName>
    <definedName name="_xlnm.Print_Area" localSheetId="0">'Overall_Results'!$A$1:$K$36</definedName>
    <definedName name="_xlnm.Print_Area" localSheetId="3">'Raw_Times'!$A$1:$W$36</definedName>
  </definedNames>
  <calcPr fullCalcOnLoad="1"/>
</workbook>
</file>

<file path=xl/sharedStrings.xml><?xml version="1.0" encoding="utf-8"?>
<sst xmlns="http://schemas.openxmlformats.org/spreadsheetml/2006/main" count="416" uniqueCount="91">
  <si>
    <t>Stephen Hyatt</t>
  </si>
  <si>
    <t>Jason Zerbe</t>
  </si>
  <si>
    <t>Greg Kulp</t>
  </si>
  <si>
    <t>Gabriel Hartman</t>
  </si>
  <si>
    <t>Shawn Roberts</t>
  </si>
  <si>
    <t>Katie Orgler</t>
  </si>
  <si>
    <t>Driver</t>
  </si>
  <si>
    <t>14 Mazda 2</t>
  </si>
  <si>
    <t>91 Toyota Pick Up</t>
  </si>
  <si>
    <t>99 Subaru Legacy SUS</t>
  </si>
  <si>
    <t>94 Mazda Miata</t>
  </si>
  <si>
    <t>Blue Mountain Region SCCA</t>
  </si>
  <si>
    <t>Nicholas Dunn</t>
  </si>
  <si>
    <t>Michael Julian</t>
  </si>
  <si>
    <t>Jason Ackerman</t>
  </si>
  <si>
    <t>Wilbert Cedeno</t>
  </si>
  <si>
    <t>91 Subaru Justy</t>
  </si>
  <si>
    <t>Class</t>
  </si>
  <si>
    <t>Diff.</t>
  </si>
  <si>
    <t>From 1st</t>
  </si>
  <si>
    <t>MF</t>
  </si>
  <si>
    <t>PA</t>
  </si>
  <si>
    <t>SF</t>
  </si>
  <si>
    <t>PR</t>
  </si>
  <si>
    <t>MA</t>
  </si>
  <si>
    <t>SR</t>
  </si>
  <si>
    <t>SA</t>
  </si>
  <si>
    <t>Overall Pos.</t>
  </si>
  <si>
    <t>Pos. in Class</t>
  </si>
  <si>
    <t>Car#</t>
  </si>
  <si>
    <t>Overall</t>
  </si>
  <si>
    <t>Car Make/Model</t>
  </si>
  <si>
    <t>Pen.</t>
  </si>
  <si>
    <t>2015 - 2016 RallyCross #3 / NEDIV RallyCross Challenge Event #1 -  Kempton Fairgrounds - March 6th, 2016</t>
  </si>
  <si>
    <t>Lou Mickley</t>
  </si>
  <si>
    <t>93 Toyota MR2</t>
  </si>
  <si>
    <t>M1</t>
  </si>
  <si>
    <t>M2</t>
  </si>
  <si>
    <t>M3</t>
  </si>
  <si>
    <t>M4</t>
  </si>
  <si>
    <t>M5</t>
  </si>
  <si>
    <t>A1</t>
  </si>
  <si>
    <t>A2</t>
  </si>
  <si>
    <t>A3</t>
  </si>
  <si>
    <t>Raw Afternoon</t>
  </si>
  <si>
    <t>A-Pen.</t>
  </si>
  <si>
    <t>Raw Morning</t>
  </si>
  <si>
    <t>Peter Harold</t>
  </si>
  <si>
    <t>97 bmw e36</t>
  </si>
  <si>
    <t>Mike Murray</t>
  </si>
  <si>
    <t>96 Volvo 850 sWagon</t>
  </si>
  <si>
    <t>Pete Gigliotti</t>
  </si>
  <si>
    <t>Thomas Maldonado</t>
  </si>
  <si>
    <t>12 Ford Focus</t>
  </si>
  <si>
    <t>04 Subaru Sti</t>
  </si>
  <si>
    <t>Jonathan Zerbe</t>
  </si>
  <si>
    <t>Philip Graves</t>
  </si>
  <si>
    <t>98 Impreza</t>
  </si>
  <si>
    <t>Aleksandr Bakhturin</t>
  </si>
  <si>
    <t>13 Subaru Impreza</t>
  </si>
  <si>
    <t>Jack Swayze</t>
  </si>
  <si>
    <t>08 Subaru Wrx Sti</t>
  </si>
  <si>
    <t>Jeffrey Persing</t>
  </si>
  <si>
    <t>05 Mercedes 600SL</t>
  </si>
  <si>
    <t>Kevin McGowan</t>
  </si>
  <si>
    <t>04 BMW 330xi</t>
  </si>
  <si>
    <t>Jason Morris</t>
  </si>
  <si>
    <t>86 Saab 900</t>
  </si>
  <si>
    <t>Eric Simmons</t>
  </si>
  <si>
    <t>96 Neon</t>
  </si>
  <si>
    <t>Cy Lee</t>
  </si>
  <si>
    <t>Jason Goshorn</t>
  </si>
  <si>
    <t>90 Honda Civic</t>
  </si>
  <si>
    <t>Nick Landis</t>
  </si>
  <si>
    <t>90 Honda Civic DX</t>
  </si>
  <si>
    <t>96 VW Gti</t>
  </si>
  <si>
    <t>15 Subaru Wrx Sti</t>
  </si>
  <si>
    <t>11 Subaru sti</t>
  </si>
  <si>
    <t>Ivan Adamiec</t>
  </si>
  <si>
    <t>84 Audi 4000</t>
  </si>
  <si>
    <t>Matthew Chmielewski</t>
  </si>
  <si>
    <t>02 Subaru Impreza</t>
  </si>
  <si>
    <t>Sergei Grishin</t>
  </si>
  <si>
    <t>00 Impreza 2.5RS</t>
  </si>
  <si>
    <t>All Times in Seconds</t>
  </si>
  <si>
    <t>All Time in Seconds</t>
  </si>
  <si>
    <t>All Time (Including Penalties) in Seconds</t>
  </si>
  <si>
    <t>Final Overall Results - Rev. B</t>
  </si>
  <si>
    <t>Final Morning Results - Rev. B</t>
  </si>
  <si>
    <t>Raw Times - Rev. B</t>
  </si>
  <si>
    <t>Final Afternoon Results - Rev. 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</si>
</sst>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32" fillId="0" borderId="10" xfId="0" applyFont="1" applyBorder="1" applyAlignment="1">
      <alignment/>
    </xf>
    <xf numFmtId="164" fontId="32" fillId="0" borderId="11" xfId="0" applyNumberFormat="1" applyFont="1" applyBorder="1" applyAlignment="1">
      <alignment horizontal="center"/>
    </xf>
    <xf numFmtId="164" fontId="32" fillId="0" borderId="21" xfId="0" applyNumberFormat="1" applyFont="1" applyBorder="1" applyAlignment="1">
      <alignment horizontal="center"/>
    </xf>
    <xf numFmtId="164" fontId="32" fillId="0" borderId="13" xfId="0" applyNumberFormat="1" applyFont="1" applyBorder="1" applyAlignment="1">
      <alignment horizontal="center"/>
    </xf>
    <xf numFmtId="164" fontId="32" fillId="0" borderId="2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2" fillId="0" borderId="0" xfId="0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left"/>
    </xf>
    <xf numFmtId="164" fontId="0" fillId="0" borderId="15" xfId="0" applyNumberFormat="1" applyFon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4" fontId="32" fillId="0" borderId="19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64" fontId="0" fillId="0" borderId="13" xfId="0" applyNumberFormat="1" applyBorder="1" applyAlignment="1">
      <alignment horizontal="right"/>
    </xf>
    <xf numFmtId="164" fontId="32" fillId="0" borderId="20" xfId="0" applyNumberFormat="1" applyFont="1" applyBorder="1" applyAlignment="1">
      <alignment horizontal="center"/>
    </xf>
    <xf numFmtId="164" fontId="32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164" fontId="0" fillId="0" borderId="13" xfId="0" applyNumberFormat="1" applyFont="1" applyBorder="1" applyAlignment="1">
      <alignment horizontal="right"/>
    </xf>
    <xf numFmtId="164" fontId="0" fillId="0" borderId="17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A2" sqref="A2:K2"/>
    </sheetView>
  </sheetViews>
  <sheetFormatPr defaultColWidth="9.140625" defaultRowHeight="15"/>
  <cols>
    <col min="1" max="1" width="11.57421875" style="0" bestFit="1" customWidth="1"/>
    <col min="2" max="2" width="11.7109375" style="0" bestFit="1" customWidth="1"/>
    <col min="3" max="3" width="5.421875" style="0" bestFit="1" customWidth="1"/>
    <col min="4" max="4" width="4.8515625" style="0" bestFit="1" customWidth="1"/>
    <col min="5" max="5" width="21.140625" style="0" bestFit="1" customWidth="1"/>
    <col min="6" max="6" width="19.8515625" style="0" bestFit="1" customWidth="1"/>
    <col min="7" max="7" width="12.7109375" style="0" bestFit="1" customWidth="1"/>
    <col min="8" max="8" width="14.421875" style="0" bestFit="1" customWidth="1"/>
    <col min="9" max="11" width="10.7109375" style="0" customWidth="1"/>
  </cols>
  <sheetData>
    <row r="1" spans="1:11" ht="15">
      <c r="A1" s="58" t="s">
        <v>11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">
      <c r="A2" s="58" t="s">
        <v>87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">
      <c r="A3" s="58" t="s">
        <v>33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5">
      <c r="A4" s="58" t="s">
        <v>84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5.75" thickBot="1">
      <c r="A5" s="1"/>
      <c r="B5" s="2"/>
      <c r="C5" s="1"/>
      <c r="D5" s="2"/>
      <c r="E5" s="2"/>
      <c r="F5" s="1"/>
      <c r="G5" s="1"/>
      <c r="H5" s="1"/>
      <c r="I5" s="1"/>
      <c r="J5" s="1"/>
      <c r="K5" s="2"/>
    </row>
    <row r="6" spans="1:11" ht="15.75" thickBot="1">
      <c r="A6" s="26" t="s">
        <v>27</v>
      </c>
      <c r="B6" s="5" t="s">
        <v>28</v>
      </c>
      <c r="C6" s="5" t="s">
        <v>17</v>
      </c>
      <c r="D6" s="5" t="s">
        <v>29</v>
      </c>
      <c r="E6" s="5" t="s">
        <v>6</v>
      </c>
      <c r="F6" s="5" t="s">
        <v>31</v>
      </c>
      <c r="G6" s="27" t="s">
        <v>46</v>
      </c>
      <c r="H6" s="27" t="s">
        <v>44</v>
      </c>
      <c r="I6" s="27" t="s">
        <v>30</v>
      </c>
      <c r="J6" s="27" t="s">
        <v>18</v>
      </c>
      <c r="K6" s="28" t="s">
        <v>19</v>
      </c>
    </row>
    <row r="7" spans="1:11" ht="15">
      <c r="A7" s="6">
        <v>1</v>
      </c>
      <c r="B7" s="7">
        <v>1</v>
      </c>
      <c r="C7" s="8" t="s">
        <v>26</v>
      </c>
      <c r="D7" s="8">
        <v>555</v>
      </c>
      <c r="E7" s="8" t="s">
        <v>1</v>
      </c>
      <c r="F7" s="8" t="s">
        <v>54</v>
      </c>
      <c r="G7" s="24">
        <v>267.736</v>
      </c>
      <c r="H7" s="24">
        <v>149.91</v>
      </c>
      <c r="I7" s="29">
        <v>417.64599999999996</v>
      </c>
      <c r="J7" s="24">
        <v>0</v>
      </c>
      <c r="K7" s="25">
        <v>0</v>
      </c>
    </row>
    <row r="8" spans="1:11" ht="15">
      <c r="A8" s="9">
        <v>2</v>
      </c>
      <c r="B8" s="10">
        <v>1</v>
      </c>
      <c r="C8" s="11" t="s">
        <v>24</v>
      </c>
      <c r="D8" s="11">
        <v>653</v>
      </c>
      <c r="E8" s="11" t="s">
        <v>15</v>
      </c>
      <c r="F8" s="11" t="s">
        <v>76</v>
      </c>
      <c r="G8" s="20">
        <v>272.77599999999995</v>
      </c>
      <c r="H8" s="20">
        <v>152.88</v>
      </c>
      <c r="I8" s="29">
        <v>425.65599999999995</v>
      </c>
      <c r="J8" s="20">
        <f>I8-I7</f>
        <v>8.009999999999991</v>
      </c>
      <c r="K8" s="21">
        <f>I8-$I$7</f>
        <v>8.009999999999991</v>
      </c>
    </row>
    <row r="9" spans="1:11" ht="15">
      <c r="A9" s="9">
        <v>3</v>
      </c>
      <c r="B9" s="10">
        <v>1</v>
      </c>
      <c r="C9" s="11" t="s">
        <v>20</v>
      </c>
      <c r="D9" s="11">
        <v>913</v>
      </c>
      <c r="E9" s="11" t="s">
        <v>66</v>
      </c>
      <c r="F9" s="11" t="s">
        <v>67</v>
      </c>
      <c r="G9" s="20">
        <v>275.38300000000004</v>
      </c>
      <c r="H9" s="20">
        <v>154.8</v>
      </c>
      <c r="I9" s="29">
        <v>430.18300000000005</v>
      </c>
      <c r="J9" s="20">
        <f aca="true" t="shared" si="0" ref="J9:J35">I9-I8</f>
        <v>4.5270000000001005</v>
      </c>
      <c r="K9" s="21">
        <f aca="true" t="shared" si="1" ref="K9:K35">I9-$I$7</f>
        <v>12.537000000000091</v>
      </c>
    </row>
    <row r="10" spans="1:11" ht="15">
      <c r="A10" s="9">
        <v>4</v>
      </c>
      <c r="B10" s="10">
        <v>1</v>
      </c>
      <c r="C10" s="11" t="s">
        <v>23</v>
      </c>
      <c r="D10" s="11">
        <v>74</v>
      </c>
      <c r="E10" s="11" t="s">
        <v>4</v>
      </c>
      <c r="F10" s="11" t="s">
        <v>10</v>
      </c>
      <c r="G10" s="20">
        <v>280.571</v>
      </c>
      <c r="H10" s="20">
        <v>151.85</v>
      </c>
      <c r="I10" s="29">
        <v>432.42100000000005</v>
      </c>
      <c r="J10" s="20">
        <f t="shared" si="0"/>
        <v>2.2379999999999995</v>
      </c>
      <c r="K10" s="21">
        <f t="shared" si="1"/>
        <v>14.775000000000091</v>
      </c>
    </row>
    <row r="11" spans="1:11" ht="15">
      <c r="A11" s="9">
        <v>5</v>
      </c>
      <c r="B11" s="10">
        <v>2</v>
      </c>
      <c r="C11" s="11" t="s">
        <v>24</v>
      </c>
      <c r="D11" s="11">
        <v>85</v>
      </c>
      <c r="E11" s="11" t="s">
        <v>12</v>
      </c>
      <c r="F11" s="11" t="s">
        <v>77</v>
      </c>
      <c r="G11" s="20">
        <v>280.769</v>
      </c>
      <c r="H11" s="20">
        <v>152.67000000000002</v>
      </c>
      <c r="I11" s="29">
        <v>433.439</v>
      </c>
      <c r="J11" s="20">
        <f t="shared" si="0"/>
        <v>1.0179999999999723</v>
      </c>
      <c r="K11" s="21">
        <f t="shared" si="1"/>
        <v>15.793000000000063</v>
      </c>
    </row>
    <row r="12" spans="1:11" ht="15">
      <c r="A12" s="9">
        <v>6</v>
      </c>
      <c r="B12" s="10">
        <v>3</v>
      </c>
      <c r="C12" s="11" t="s">
        <v>24</v>
      </c>
      <c r="D12" s="11">
        <v>72</v>
      </c>
      <c r="E12" s="11" t="s">
        <v>78</v>
      </c>
      <c r="F12" s="11" t="s">
        <v>79</v>
      </c>
      <c r="G12" s="20">
        <v>279.838</v>
      </c>
      <c r="H12" s="20">
        <v>154.29000000000002</v>
      </c>
      <c r="I12" s="29">
        <v>434.12800000000004</v>
      </c>
      <c r="J12" s="20">
        <f t="shared" si="0"/>
        <v>0.6890000000000214</v>
      </c>
      <c r="K12" s="21">
        <f t="shared" si="1"/>
        <v>16.482000000000085</v>
      </c>
    </row>
    <row r="13" spans="1:11" ht="15">
      <c r="A13" s="9">
        <v>7</v>
      </c>
      <c r="B13" s="10">
        <v>2</v>
      </c>
      <c r="C13" s="11" t="s">
        <v>20</v>
      </c>
      <c r="D13" s="11">
        <v>71</v>
      </c>
      <c r="E13" s="11" t="s">
        <v>68</v>
      </c>
      <c r="F13" s="11" t="s">
        <v>69</v>
      </c>
      <c r="G13" s="20">
        <v>280.75600000000003</v>
      </c>
      <c r="H13" s="20">
        <v>154.12</v>
      </c>
      <c r="I13" s="29">
        <v>434.87600000000003</v>
      </c>
      <c r="J13" s="20">
        <f t="shared" si="0"/>
        <v>0.7479999999999905</v>
      </c>
      <c r="K13" s="21">
        <f t="shared" si="1"/>
        <v>17.230000000000075</v>
      </c>
    </row>
    <row r="14" spans="1:11" ht="15">
      <c r="A14" s="9">
        <v>8</v>
      </c>
      <c r="B14" s="10">
        <v>1</v>
      </c>
      <c r="C14" s="11" t="s">
        <v>21</v>
      </c>
      <c r="D14" s="11">
        <v>484</v>
      </c>
      <c r="E14" s="11" t="s">
        <v>64</v>
      </c>
      <c r="F14" s="11" t="s">
        <v>65</v>
      </c>
      <c r="G14" s="20">
        <v>283.17900000000003</v>
      </c>
      <c r="H14" s="20">
        <v>156.76</v>
      </c>
      <c r="I14" s="29">
        <v>439.939</v>
      </c>
      <c r="J14" s="20">
        <f t="shared" si="0"/>
        <v>5.062999999999988</v>
      </c>
      <c r="K14" s="21">
        <f t="shared" si="1"/>
        <v>22.293000000000063</v>
      </c>
    </row>
    <row r="15" spans="1:11" ht="15">
      <c r="A15" s="9">
        <v>9</v>
      </c>
      <c r="B15" s="10">
        <v>3</v>
      </c>
      <c r="C15" s="11" t="s">
        <v>20</v>
      </c>
      <c r="D15" s="11">
        <v>75</v>
      </c>
      <c r="E15" s="11" t="s">
        <v>13</v>
      </c>
      <c r="F15" s="11" t="s">
        <v>16</v>
      </c>
      <c r="G15" s="20">
        <v>278.03099999999995</v>
      </c>
      <c r="H15" s="20">
        <v>161.95</v>
      </c>
      <c r="I15" s="29">
        <v>439.98099999999994</v>
      </c>
      <c r="J15" s="20">
        <f t="shared" si="0"/>
        <v>0.041999999999916326</v>
      </c>
      <c r="K15" s="21">
        <f t="shared" si="1"/>
        <v>22.33499999999998</v>
      </c>
    </row>
    <row r="16" spans="1:11" ht="15">
      <c r="A16" s="9">
        <v>10</v>
      </c>
      <c r="B16" s="10">
        <v>2</v>
      </c>
      <c r="C16" s="11" t="s">
        <v>26</v>
      </c>
      <c r="D16" s="11">
        <v>55</v>
      </c>
      <c r="E16" s="11" t="s">
        <v>55</v>
      </c>
      <c r="F16" s="11" t="s">
        <v>54</v>
      </c>
      <c r="G16" s="20">
        <v>281.894</v>
      </c>
      <c r="H16" s="20">
        <v>158.24</v>
      </c>
      <c r="I16" s="29">
        <v>440.134</v>
      </c>
      <c r="J16" s="20">
        <f t="shared" si="0"/>
        <v>0.15300000000007685</v>
      </c>
      <c r="K16" s="21">
        <f t="shared" si="1"/>
        <v>22.488000000000056</v>
      </c>
    </row>
    <row r="17" spans="1:11" ht="15">
      <c r="A17" s="9">
        <v>11</v>
      </c>
      <c r="B17" s="10">
        <v>4</v>
      </c>
      <c r="C17" s="11" t="s">
        <v>20</v>
      </c>
      <c r="D17" s="11">
        <v>53</v>
      </c>
      <c r="E17" s="11" t="s">
        <v>71</v>
      </c>
      <c r="F17" s="11" t="s">
        <v>72</v>
      </c>
      <c r="G17" s="20">
        <v>285.08000000000004</v>
      </c>
      <c r="H17" s="20">
        <v>155.29</v>
      </c>
      <c r="I17" s="29">
        <v>440.37</v>
      </c>
      <c r="J17" s="20">
        <f t="shared" si="0"/>
        <v>0.23599999999999</v>
      </c>
      <c r="K17" s="21">
        <f t="shared" si="1"/>
        <v>22.724000000000046</v>
      </c>
    </row>
    <row r="18" spans="1:11" ht="15">
      <c r="A18" s="9">
        <v>12</v>
      </c>
      <c r="B18" s="10">
        <v>3</v>
      </c>
      <c r="C18" s="11" t="s">
        <v>26</v>
      </c>
      <c r="D18" s="11">
        <v>102</v>
      </c>
      <c r="E18" s="11" t="s">
        <v>56</v>
      </c>
      <c r="F18" s="11" t="s">
        <v>57</v>
      </c>
      <c r="G18" s="20">
        <v>281.73699999999997</v>
      </c>
      <c r="H18" s="20">
        <v>159.72</v>
      </c>
      <c r="I18" s="29">
        <v>441.457</v>
      </c>
      <c r="J18" s="20">
        <f t="shared" si="0"/>
        <v>1.086999999999989</v>
      </c>
      <c r="K18" s="21">
        <f t="shared" si="1"/>
        <v>23.811000000000035</v>
      </c>
    </row>
    <row r="19" spans="1:11" ht="15">
      <c r="A19" s="9">
        <v>13</v>
      </c>
      <c r="B19" s="10">
        <v>5</v>
      </c>
      <c r="C19" s="11" t="s">
        <v>20</v>
      </c>
      <c r="D19" s="11">
        <v>171</v>
      </c>
      <c r="E19" s="11" t="s">
        <v>70</v>
      </c>
      <c r="F19" s="11" t="s">
        <v>69</v>
      </c>
      <c r="G19" s="20">
        <v>283.598</v>
      </c>
      <c r="H19" s="20">
        <v>159.01000000000002</v>
      </c>
      <c r="I19" s="29">
        <v>442.60800000000006</v>
      </c>
      <c r="J19" s="20">
        <f t="shared" si="0"/>
        <v>1.1510000000000673</v>
      </c>
      <c r="K19" s="21">
        <f t="shared" si="1"/>
        <v>24.962000000000103</v>
      </c>
    </row>
    <row r="20" spans="1:11" ht="15">
      <c r="A20" s="9">
        <v>14</v>
      </c>
      <c r="B20" s="10">
        <v>4</v>
      </c>
      <c r="C20" s="11" t="s">
        <v>26</v>
      </c>
      <c r="D20" s="11">
        <v>9</v>
      </c>
      <c r="E20" s="11" t="s">
        <v>58</v>
      </c>
      <c r="F20" s="11" t="s">
        <v>59</v>
      </c>
      <c r="G20" s="20">
        <v>283.718</v>
      </c>
      <c r="H20" s="20">
        <v>159.64</v>
      </c>
      <c r="I20" s="29">
        <v>443.358</v>
      </c>
      <c r="J20" s="20">
        <f t="shared" si="0"/>
        <v>0.7499999999999432</v>
      </c>
      <c r="K20" s="21">
        <f t="shared" si="1"/>
        <v>25.712000000000046</v>
      </c>
    </row>
    <row r="21" spans="1:11" ht="15">
      <c r="A21" s="9">
        <v>15</v>
      </c>
      <c r="B21" s="10">
        <v>5</v>
      </c>
      <c r="C21" s="11" t="s">
        <v>26</v>
      </c>
      <c r="D21" s="11">
        <v>42</v>
      </c>
      <c r="E21" s="11" t="s">
        <v>60</v>
      </c>
      <c r="F21" s="11" t="s">
        <v>61</v>
      </c>
      <c r="G21" s="20">
        <v>282.149</v>
      </c>
      <c r="H21" s="20">
        <v>162.1</v>
      </c>
      <c r="I21" s="29">
        <v>444.249</v>
      </c>
      <c r="J21" s="20">
        <f t="shared" si="0"/>
        <v>0.8910000000000196</v>
      </c>
      <c r="K21" s="21">
        <f t="shared" si="1"/>
        <v>26.603000000000065</v>
      </c>
    </row>
    <row r="22" spans="1:11" ht="15">
      <c r="A22" s="9">
        <v>16</v>
      </c>
      <c r="B22" s="10">
        <v>6</v>
      </c>
      <c r="C22" s="11" t="s">
        <v>20</v>
      </c>
      <c r="D22" s="11">
        <v>326</v>
      </c>
      <c r="E22" s="11" t="s">
        <v>73</v>
      </c>
      <c r="F22" s="11" t="s">
        <v>74</v>
      </c>
      <c r="G22" s="20">
        <v>286.88</v>
      </c>
      <c r="H22" s="20">
        <v>159.3</v>
      </c>
      <c r="I22" s="29">
        <v>446.18</v>
      </c>
      <c r="J22" s="20">
        <f t="shared" si="0"/>
        <v>1.9309999999999832</v>
      </c>
      <c r="K22" s="21">
        <f t="shared" si="1"/>
        <v>28.53400000000005</v>
      </c>
    </row>
    <row r="23" spans="1:11" ht="15">
      <c r="A23" s="6">
        <v>17</v>
      </c>
      <c r="B23" s="10">
        <v>1</v>
      </c>
      <c r="C23" s="11" t="s">
        <v>22</v>
      </c>
      <c r="D23" s="11">
        <v>31</v>
      </c>
      <c r="E23" s="11" t="s">
        <v>0</v>
      </c>
      <c r="F23" s="11" t="s">
        <v>7</v>
      </c>
      <c r="G23" s="20">
        <v>287.87</v>
      </c>
      <c r="H23" s="20">
        <v>161.74</v>
      </c>
      <c r="I23" s="29">
        <v>449.61</v>
      </c>
      <c r="J23" s="20">
        <f t="shared" si="0"/>
        <v>3.430000000000007</v>
      </c>
      <c r="K23" s="21">
        <f t="shared" si="1"/>
        <v>31.964000000000055</v>
      </c>
    </row>
    <row r="24" spans="1:11" ht="15">
      <c r="A24" s="9">
        <v>18</v>
      </c>
      <c r="B24" s="10">
        <v>6</v>
      </c>
      <c r="C24" s="11" t="s">
        <v>26</v>
      </c>
      <c r="D24" s="11">
        <v>13</v>
      </c>
      <c r="E24" s="11" t="s">
        <v>3</v>
      </c>
      <c r="F24" s="11" t="s">
        <v>9</v>
      </c>
      <c r="G24" s="20">
        <v>288.539</v>
      </c>
      <c r="H24" s="20">
        <v>163.67</v>
      </c>
      <c r="I24" s="29">
        <v>452.20899999999995</v>
      </c>
      <c r="J24" s="20">
        <f t="shared" si="0"/>
        <v>2.5989999999999327</v>
      </c>
      <c r="K24" s="21">
        <f t="shared" si="1"/>
        <v>34.56299999999999</v>
      </c>
    </row>
    <row r="25" spans="1:11" ht="15">
      <c r="A25" s="9">
        <v>19</v>
      </c>
      <c r="B25" s="10">
        <v>2</v>
      </c>
      <c r="C25" s="11" t="s">
        <v>22</v>
      </c>
      <c r="D25" s="11">
        <v>111</v>
      </c>
      <c r="E25" s="11" t="s">
        <v>49</v>
      </c>
      <c r="F25" s="11" t="s">
        <v>50</v>
      </c>
      <c r="G25" s="20">
        <v>294.17</v>
      </c>
      <c r="H25" s="20">
        <v>160.91000000000003</v>
      </c>
      <c r="I25" s="29">
        <v>455.08000000000004</v>
      </c>
      <c r="J25" s="20">
        <f t="shared" si="0"/>
        <v>2.8710000000000946</v>
      </c>
      <c r="K25" s="21">
        <f t="shared" si="1"/>
        <v>37.43400000000008</v>
      </c>
    </row>
    <row r="26" spans="1:11" ht="15">
      <c r="A26" s="9">
        <v>20</v>
      </c>
      <c r="B26" s="10">
        <v>3</v>
      </c>
      <c r="C26" s="11" t="s">
        <v>22</v>
      </c>
      <c r="D26" s="11">
        <v>1</v>
      </c>
      <c r="E26" s="11" t="s">
        <v>51</v>
      </c>
      <c r="F26" s="11" t="s">
        <v>50</v>
      </c>
      <c r="G26" s="20">
        <v>294.008</v>
      </c>
      <c r="H26" s="20">
        <v>165.29000000000002</v>
      </c>
      <c r="I26" s="29">
        <v>459.298</v>
      </c>
      <c r="J26" s="20">
        <f t="shared" si="0"/>
        <v>4.217999999999961</v>
      </c>
      <c r="K26" s="21">
        <f t="shared" si="1"/>
        <v>41.652000000000044</v>
      </c>
    </row>
    <row r="27" spans="1:11" ht="15">
      <c r="A27" s="9">
        <v>21</v>
      </c>
      <c r="B27" s="10">
        <v>4</v>
      </c>
      <c r="C27" s="11" t="s">
        <v>24</v>
      </c>
      <c r="D27" s="11">
        <v>929</v>
      </c>
      <c r="E27" s="11" t="s">
        <v>80</v>
      </c>
      <c r="F27" s="11" t="s">
        <v>81</v>
      </c>
      <c r="G27" s="20">
        <v>297.853</v>
      </c>
      <c r="H27" s="20">
        <v>164.34</v>
      </c>
      <c r="I27" s="29">
        <v>462.193</v>
      </c>
      <c r="J27" s="20">
        <f t="shared" si="0"/>
        <v>2.894999999999982</v>
      </c>
      <c r="K27" s="21">
        <f t="shared" si="1"/>
        <v>44.547000000000025</v>
      </c>
    </row>
    <row r="28" spans="1:12" ht="15">
      <c r="A28" s="9">
        <v>22</v>
      </c>
      <c r="B28" s="10">
        <v>2</v>
      </c>
      <c r="C28" s="11" t="s">
        <v>23</v>
      </c>
      <c r="D28" s="11">
        <v>174</v>
      </c>
      <c r="E28" s="11" t="s">
        <v>5</v>
      </c>
      <c r="F28" s="11" t="s">
        <v>10</v>
      </c>
      <c r="G28" s="20">
        <v>301.455</v>
      </c>
      <c r="H28" s="20">
        <v>163.88</v>
      </c>
      <c r="I28" s="29">
        <v>465.335</v>
      </c>
      <c r="J28" s="20">
        <f t="shared" si="0"/>
        <v>3.141999999999996</v>
      </c>
      <c r="K28" s="21">
        <f t="shared" si="1"/>
        <v>47.68900000000002</v>
      </c>
      <c r="L28" s="17"/>
    </row>
    <row r="29" spans="1:11" ht="15">
      <c r="A29" s="9">
        <v>23</v>
      </c>
      <c r="B29" s="10">
        <v>5</v>
      </c>
      <c r="C29" s="11" t="s">
        <v>24</v>
      </c>
      <c r="D29" s="11">
        <v>8</v>
      </c>
      <c r="E29" s="11" t="s">
        <v>82</v>
      </c>
      <c r="F29" s="11" t="s">
        <v>83</v>
      </c>
      <c r="G29" s="20">
        <v>305.243</v>
      </c>
      <c r="H29" s="20">
        <v>165.83999999999997</v>
      </c>
      <c r="I29" s="29">
        <v>471.08299999999997</v>
      </c>
      <c r="J29" s="20">
        <f t="shared" si="0"/>
        <v>5.7479999999999905</v>
      </c>
      <c r="K29" s="21">
        <f t="shared" si="1"/>
        <v>53.43700000000001</v>
      </c>
    </row>
    <row r="30" spans="1:11" ht="15">
      <c r="A30" s="9">
        <v>24</v>
      </c>
      <c r="B30" s="10">
        <v>7</v>
      </c>
      <c r="C30" s="11" t="s">
        <v>26</v>
      </c>
      <c r="D30" s="11">
        <v>272</v>
      </c>
      <c r="E30" s="11" t="s">
        <v>2</v>
      </c>
      <c r="F30" s="11" t="s">
        <v>8</v>
      </c>
      <c r="G30" s="20">
        <v>300.402</v>
      </c>
      <c r="H30" s="20">
        <v>174.32</v>
      </c>
      <c r="I30" s="29">
        <v>474.722</v>
      </c>
      <c r="J30" s="20">
        <f t="shared" si="0"/>
        <v>3.63900000000001</v>
      </c>
      <c r="K30" s="21">
        <f t="shared" si="1"/>
        <v>57.07600000000002</v>
      </c>
    </row>
    <row r="31" spans="1:11" ht="15">
      <c r="A31" s="9">
        <v>25</v>
      </c>
      <c r="B31" s="10">
        <v>4</v>
      </c>
      <c r="C31" s="11" t="s">
        <v>22</v>
      </c>
      <c r="D31" s="11">
        <v>15</v>
      </c>
      <c r="E31" s="11" t="s">
        <v>52</v>
      </c>
      <c r="F31" s="11" t="s">
        <v>53</v>
      </c>
      <c r="G31" s="20">
        <v>314.528</v>
      </c>
      <c r="H31" s="20">
        <v>163.68</v>
      </c>
      <c r="I31" s="29">
        <v>478.208</v>
      </c>
      <c r="J31" s="20">
        <f t="shared" si="0"/>
        <v>3.486000000000047</v>
      </c>
      <c r="K31" s="21">
        <f t="shared" si="1"/>
        <v>60.56200000000007</v>
      </c>
    </row>
    <row r="32" spans="1:11" ht="15">
      <c r="A32" s="9">
        <v>26</v>
      </c>
      <c r="B32" s="10">
        <v>1</v>
      </c>
      <c r="C32" s="11" t="s">
        <v>25</v>
      </c>
      <c r="D32" s="11">
        <v>93</v>
      </c>
      <c r="E32" s="11" t="s">
        <v>34</v>
      </c>
      <c r="F32" s="11" t="s">
        <v>35</v>
      </c>
      <c r="G32" s="20">
        <v>310.256</v>
      </c>
      <c r="H32" s="20">
        <v>170.32999999999998</v>
      </c>
      <c r="I32" s="29">
        <v>480.58599999999996</v>
      </c>
      <c r="J32" s="20">
        <f t="shared" si="0"/>
        <v>2.377999999999929</v>
      </c>
      <c r="K32" s="21">
        <f t="shared" si="1"/>
        <v>62.94</v>
      </c>
    </row>
    <row r="33" spans="1:11" ht="15">
      <c r="A33" s="9">
        <v>27</v>
      </c>
      <c r="B33" s="10">
        <v>3</v>
      </c>
      <c r="C33" s="11" t="s">
        <v>23</v>
      </c>
      <c r="D33" s="11">
        <v>101</v>
      </c>
      <c r="E33" s="11" t="s">
        <v>62</v>
      </c>
      <c r="F33" s="11" t="s">
        <v>63</v>
      </c>
      <c r="G33" s="20">
        <v>310.17499999999995</v>
      </c>
      <c r="H33" s="20">
        <v>171.21</v>
      </c>
      <c r="I33" s="29">
        <v>481.385</v>
      </c>
      <c r="J33" s="20">
        <f t="shared" si="0"/>
        <v>0.799000000000035</v>
      </c>
      <c r="K33" s="21">
        <f t="shared" si="1"/>
        <v>63.73900000000003</v>
      </c>
    </row>
    <row r="34" spans="1:11" ht="15">
      <c r="A34" s="9">
        <v>28</v>
      </c>
      <c r="B34" s="10">
        <v>2</v>
      </c>
      <c r="C34" s="11" t="s">
        <v>25</v>
      </c>
      <c r="D34" s="11">
        <v>23</v>
      </c>
      <c r="E34" s="11" t="s">
        <v>47</v>
      </c>
      <c r="F34" s="11" t="s">
        <v>48</v>
      </c>
      <c r="G34" s="20">
        <v>347.015</v>
      </c>
      <c r="H34" s="20">
        <v>185.74</v>
      </c>
      <c r="I34" s="29">
        <v>532.755</v>
      </c>
      <c r="J34" s="20">
        <f t="shared" si="0"/>
        <v>51.370000000000005</v>
      </c>
      <c r="K34" s="21">
        <f t="shared" si="1"/>
        <v>115.10900000000004</v>
      </c>
    </row>
    <row r="35" spans="1:11" ht="15.75" thickBot="1">
      <c r="A35" s="12">
        <v>29</v>
      </c>
      <c r="B35" s="13">
        <v>7</v>
      </c>
      <c r="C35" s="14" t="s">
        <v>20</v>
      </c>
      <c r="D35" s="14">
        <v>103</v>
      </c>
      <c r="E35" s="14" t="s">
        <v>14</v>
      </c>
      <c r="F35" s="14" t="s">
        <v>75</v>
      </c>
      <c r="G35" s="22">
        <v>277.909</v>
      </c>
      <c r="H35" s="22">
        <v>2052.6400000000003</v>
      </c>
      <c r="I35" s="30">
        <v>2330.5490000000004</v>
      </c>
      <c r="J35" s="22">
        <f t="shared" si="0"/>
        <v>1797.7940000000003</v>
      </c>
      <c r="K35" s="23">
        <f t="shared" si="1"/>
        <v>1912.9030000000005</v>
      </c>
    </row>
    <row r="36" spans="1:11" ht="15">
      <c r="A36" s="15"/>
      <c r="B36" s="15"/>
      <c r="C36" s="15"/>
      <c r="D36" s="16"/>
      <c r="E36" s="16"/>
      <c r="F36" s="16"/>
      <c r="G36" s="15"/>
      <c r="H36" s="15"/>
      <c r="I36" s="15"/>
      <c r="J36" s="15"/>
      <c r="K36" s="15"/>
    </row>
  </sheetData>
  <sheetProtection/>
  <mergeCells count="4">
    <mergeCell ref="A1:K1"/>
    <mergeCell ref="A2:K2"/>
    <mergeCell ref="A3:K3"/>
    <mergeCell ref="A4:K4"/>
  </mergeCells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A2" sqref="A2:I2"/>
    </sheetView>
  </sheetViews>
  <sheetFormatPr defaultColWidth="11.421875" defaultRowHeight="15"/>
  <cols>
    <col min="1" max="1" width="11.57421875" style="0" bestFit="1" customWidth="1"/>
    <col min="2" max="2" width="11.7109375" style="0" bestFit="1" customWidth="1"/>
    <col min="3" max="3" width="5.421875" style="0" bestFit="1" customWidth="1"/>
    <col min="4" max="4" width="4.8515625" style="0" bestFit="1" customWidth="1"/>
    <col min="5" max="5" width="15.57421875" style="0" bestFit="1" customWidth="1"/>
    <col min="6" max="6" width="22.140625" style="0" bestFit="1" customWidth="1"/>
    <col min="7" max="7" width="12.7109375" style="0" bestFit="1" customWidth="1"/>
    <col min="8" max="9" width="10.7109375" style="0" customWidth="1"/>
  </cols>
  <sheetData>
    <row r="1" spans="1:9" ht="15">
      <c r="A1" s="58" t="s">
        <v>11</v>
      </c>
      <c r="B1" s="58"/>
      <c r="C1" s="58"/>
      <c r="D1" s="58"/>
      <c r="E1" s="58"/>
      <c r="F1" s="58"/>
      <c r="G1" s="58"/>
      <c r="H1" s="58"/>
      <c r="I1" s="58"/>
    </row>
    <row r="2" spans="1:9" ht="15">
      <c r="A2" s="58" t="s">
        <v>88</v>
      </c>
      <c r="B2" s="58"/>
      <c r="C2" s="58"/>
      <c r="D2" s="58"/>
      <c r="E2" s="58"/>
      <c r="F2" s="58"/>
      <c r="G2" s="58"/>
      <c r="H2" s="58"/>
      <c r="I2" s="58"/>
    </row>
    <row r="3" spans="1:9" ht="15">
      <c r="A3" s="58" t="s">
        <v>33</v>
      </c>
      <c r="B3" s="58"/>
      <c r="C3" s="58"/>
      <c r="D3" s="58"/>
      <c r="E3" s="58"/>
      <c r="F3" s="58"/>
      <c r="G3" s="58"/>
      <c r="H3" s="58"/>
      <c r="I3" s="58"/>
    </row>
    <row r="4" spans="1:9" ht="15">
      <c r="A4" s="58" t="s">
        <v>84</v>
      </c>
      <c r="B4" s="58"/>
      <c r="C4" s="58"/>
      <c r="D4" s="58"/>
      <c r="E4" s="58"/>
      <c r="F4" s="58"/>
      <c r="G4" s="58"/>
      <c r="H4" s="58"/>
      <c r="I4" s="58"/>
    </row>
    <row r="5" spans="1:9" ht="15.75" thickBot="1">
      <c r="A5" s="1"/>
      <c r="B5" s="2"/>
      <c r="C5" s="1"/>
      <c r="D5" s="2"/>
      <c r="E5" s="2"/>
      <c r="F5" s="1"/>
      <c r="G5" s="1"/>
      <c r="H5" s="1"/>
      <c r="I5" s="2"/>
    </row>
    <row r="6" spans="1:9" ht="15.75" thickBot="1">
      <c r="A6" s="26" t="s">
        <v>27</v>
      </c>
      <c r="B6" s="5" t="s">
        <v>28</v>
      </c>
      <c r="C6" s="5" t="s">
        <v>17</v>
      </c>
      <c r="D6" s="5" t="s">
        <v>29</v>
      </c>
      <c r="E6" s="5" t="s">
        <v>6</v>
      </c>
      <c r="F6" s="5" t="s">
        <v>31</v>
      </c>
      <c r="G6" s="27" t="s">
        <v>46</v>
      </c>
      <c r="H6" s="27" t="s">
        <v>18</v>
      </c>
      <c r="I6" s="28" t="s">
        <v>19</v>
      </c>
    </row>
    <row r="7" spans="1:9" ht="15">
      <c r="A7" s="6">
        <v>1</v>
      </c>
      <c r="B7" s="7">
        <v>1</v>
      </c>
      <c r="C7" s="8" t="s">
        <v>26</v>
      </c>
      <c r="D7" s="8">
        <v>555</v>
      </c>
      <c r="E7" s="8" t="s">
        <v>1</v>
      </c>
      <c r="F7" s="8" t="s">
        <v>54</v>
      </c>
      <c r="G7" s="24">
        <v>267.736</v>
      </c>
      <c r="H7" s="24">
        <v>0</v>
      </c>
      <c r="I7" s="25">
        <v>0</v>
      </c>
    </row>
    <row r="8" spans="1:9" ht="15">
      <c r="A8" s="9">
        <v>2</v>
      </c>
      <c r="B8" s="10">
        <v>1</v>
      </c>
      <c r="C8" s="11" t="s">
        <v>24</v>
      </c>
      <c r="D8" s="11">
        <v>653</v>
      </c>
      <c r="E8" s="11" t="s">
        <v>15</v>
      </c>
      <c r="F8" s="11" t="s">
        <v>76</v>
      </c>
      <c r="G8" s="20">
        <v>272.77599999999995</v>
      </c>
      <c r="H8" s="20">
        <f>G8-G7</f>
        <v>5.039999999999964</v>
      </c>
      <c r="I8" s="21">
        <f>G8-$G$7</f>
        <v>5.039999999999964</v>
      </c>
    </row>
    <row r="9" spans="1:9" ht="15">
      <c r="A9" s="9">
        <v>3</v>
      </c>
      <c r="B9" s="10">
        <v>1</v>
      </c>
      <c r="C9" s="11" t="s">
        <v>20</v>
      </c>
      <c r="D9" s="11">
        <v>913</v>
      </c>
      <c r="E9" s="11" t="s">
        <v>66</v>
      </c>
      <c r="F9" s="11" t="s">
        <v>67</v>
      </c>
      <c r="G9" s="20">
        <v>275.38300000000004</v>
      </c>
      <c r="H9" s="20">
        <f aca="true" t="shared" si="0" ref="H9:H35">G9-G8</f>
        <v>2.6070000000000846</v>
      </c>
      <c r="I9" s="21">
        <f aca="true" t="shared" si="1" ref="I9:I35">G9-$G$7</f>
        <v>7.647000000000048</v>
      </c>
    </row>
    <row r="10" spans="1:9" ht="15">
      <c r="A10" s="6">
        <v>4</v>
      </c>
      <c r="B10" s="10">
        <v>2</v>
      </c>
      <c r="C10" s="11" t="s">
        <v>20</v>
      </c>
      <c r="D10" s="11">
        <v>103</v>
      </c>
      <c r="E10" s="11" t="s">
        <v>14</v>
      </c>
      <c r="F10" s="11" t="s">
        <v>75</v>
      </c>
      <c r="G10" s="20">
        <v>277.909</v>
      </c>
      <c r="H10" s="20">
        <f t="shared" si="0"/>
        <v>2.5259999999999536</v>
      </c>
      <c r="I10" s="21">
        <f t="shared" si="1"/>
        <v>10.173000000000002</v>
      </c>
    </row>
    <row r="11" spans="1:9" ht="15">
      <c r="A11" s="9">
        <v>5</v>
      </c>
      <c r="B11" s="10">
        <v>3</v>
      </c>
      <c r="C11" s="11" t="s">
        <v>20</v>
      </c>
      <c r="D11" s="11">
        <v>75</v>
      </c>
      <c r="E11" s="11" t="s">
        <v>13</v>
      </c>
      <c r="F11" s="11" t="s">
        <v>16</v>
      </c>
      <c r="G11" s="20">
        <v>278.03099999999995</v>
      </c>
      <c r="H11" s="20">
        <f t="shared" si="0"/>
        <v>0.12199999999995725</v>
      </c>
      <c r="I11" s="21">
        <f t="shared" si="1"/>
        <v>10.294999999999959</v>
      </c>
    </row>
    <row r="12" spans="1:9" ht="15">
      <c r="A12" s="9">
        <v>6</v>
      </c>
      <c r="B12" s="10">
        <v>2</v>
      </c>
      <c r="C12" s="11" t="s">
        <v>24</v>
      </c>
      <c r="D12" s="11">
        <v>72</v>
      </c>
      <c r="E12" s="11" t="s">
        <v>78</v>
      </c>
      <c r="F12" s="11" t="s">
        <v>79</v>
      </c>
      <c r="G12" s="20">
        <v>279.838</v>
      </c>
      <c r="H12" s="20">
        <f t="shared" si="0"/>
        <v>1.8070000000000732</v>
      </c>
      <c r="I12" s="21">
        <f t="shared" si="1"/>
        <v>12.102000000000032</v>
      </c>
    </row>
    <row r="13" spans="1:9" ht="15">
      <c r="A13" s="6">
        <v>7</v>
      </c>
      <c r="B13" s="10">
        <v>1</v>
      </c>
      <c r="C13" s="11" t="s">
        <v>23</v>
      </c>
      <c r="D13" s="11">
        <v>74</v>
      </c>
      <c r="E13" s="11" t="s">
        <v>4</v>
      </c>
      <c r="F13" s="11" t="s">
        <v>10</v>
      </c>
      <c r="G13" s="20">
        <v>280.571</v>
      </c>
      <c r="H13" s="20">
        <f t="shared" si="0"/>
        <v>0.7330000000000041</v>
      </c>
      <c r="I13" s="21">
        <f t="shared" si="1"/>
        <v>12.835000000000036</v>
      </c>
    </row>
    <row r="14" spans="1:9" ht="15">
      <c r="A14" s="9">
        <v>8</v>
      </c>
      <c r="B14" s="10">
        <v>4</v>
      </c>
      <c r="C14" s="11" t="s">
        <v>20</v>
      </c>
      <c r="D14" s="11">
        <v>71</v>
      </c>
      <c r="E14" s="11" t="s">
        <v>68</v>
      </c>
      <c r="F14" s="11" t="s">
        <v>69</v>
      </c>
      <c r="G14" s="20">
        <v>280.75600000000003</v>
      </c>
      <c r="H14" s="20">
        <f t="shared" si="0"/>
        <v>0.18500000000000227</v>
      </c>
      <c r="I14" s="21">
        <f t="shared" si="1"/>
        <v>13.020000000000039</v>
      </c>
    </row>
    <row r="15" spans="1:9" ht="15">
      <c r="A15" s="9">
        <v>9</v>
      </c>
      <c r="B15" s="10">
        <v>3</v>
      </c>
      <c r="C15" s="11" t="s">
        <v>24</v>
      </c>
      <c r="D15" s="11">
        <v>85</v>
      </c>
      <c r="E15" s="11" t="s">
        <v>12</v>
      </c>
      <c r="F15" s="11" t="s">
        <v>77</v>
      </c>
      <c r="G15" s="20">
        <v>280.769</v>
      </c>
      <c r="H15" s="20">
        <f t="shared" si="0"/>
        <v>0.012999999999976808</v>
      </c>
      <c r="I15" s="21">
        <f t="shared" si="1"/>
        <v>13.033000000000015</v>
      </c>
    </row>
    <row r="16" spans="1:9" ht="15">
      <c r="A16" s="6">
        <v>10</v>
      </c>
      <c r="B16" s="10">
        <v>2</v>
      </c>
      <c r="C16" s="11" t="s">
        <v>26</v>
      </c>
      <c r="D16" s="11">
        <v>102</v>
      </c>
      <c r="E16" s="11" t="s">
        <v>56</v>
      </c>
      <c r="F16" s="11" t="s">
        <v>57</v>
      </c>
      <c r="G16" s="20">
        <v>281.73699999999997</v>
      </c>
      <c r="H16" s="20">
        <f t="shared" si="0"/>
        <v>0.9679999999999609</v>
      </c>
      <c r="I16" s="21">
        <f t="shared" si="1"/>
        <v>14.000999999999976</v>
      </c>
    </row>
    <row r="17" spans="1:9" ht="15">
      <c r="A17" s="9">
        <v>11</v>
      </c>
      <c r="B17" s="10">
        <v>3</v>
      </c>
      <c r="C17" s="11" t="s">
        <v>26</v>
      </c>
      <c r="D17" s="11">
        <v>55</v>
      </c>
      <c r="E17" s="11" t="s">
        <v>55</v>
      </c>
      <c r="F17" s="11" t="s">
        <v>54</v>
      </c>
      <c r="G17" s="20">
        <v>281.894</v>
      </c>
      <c r="H17" s="20">
        <f t="shared" si="0"/>
        <v>0.1570000000000391</v>
      </c>
      <c r="I17" s="21">
        <f t="shared" si="1"/>
        <v>14.158000000000015</v>
      </c>
    </row>
    <row r="18" spans="1:9" ht="15">
      <c r="A18" s="9">
        <v>12</v>
      </c>
      <c r="B18" s="10">
        <v>4</v>
      </c>
      <c r="C18" s="11" t="s">
        <v>26</v>
      </c>
      <c r="D18" s="11">
        <v>42</v>
      </c>
      <c r="E18" s="11" t="s">
        <v>60</v>
      </c>
      <c r="F18" s="11" t="s">
        <v>61</v>
      </c>
      <c r="G18" s="20">
        <v>282.149</v>
      </c>
      <c r="H18" s="20">
        <f t="shared" si="0"/>
        <v>0.25499999999999545</v>
      </c>
      <c r="I18" s="21">
        <f t="shared" si="1"/>
        <v>14.413000000000011</v>
      </c>
    </row>
    <row r="19" spans="1:9" ht="15">
      <c r="A19" s="6">
        <v>13</v>
      </c>
      <c r="B19" s="10">
        <v>1</v>
      </c>
      <c r="C19" s="11" t="s">
        <v>21</v>
      </c>
      <c r="D19" s="11">
        <v>484</v>
      </c>
      <c r="E19" s="11" t="s">
        <v>64</v>
      </c>
      <c r="F19" s="11" t="s">
        <v>65</v>
      </c>
      <c r="G19" s="20">
        <v>283.17900000000003</v>
      </c>
      <c r="H19" s="20">
        <f t="shared" si="0"/>
        <v>1.0300000000000296</v>
      </c>
      <c r="I19" s="21">
        <f t="shared" si="1"/>
        <v>15.44300000000004</v>
      </c>
    </row>
    <row r="20" spans="1:9" ht="15">
      <c r="A20" s="9">
        <v>14</v>
      </c>
      <c r="B20" s="10">
        <v>5</v>
      </c>
      <c r="C20" s="11" t="s">
        <v>20</v>
      </c>
      <c r="D20" s="11">
        <v>171</v>
      </c>
      <c r="E20" s="11" t="s">
        <v>70</v>
      </c>
      <c r="F20" s="11" t="s">
        <v>69</v>
      </c>
      <c r="G20" s="20">
        <v>283.598</v>
      </c>
      <c r="H20" s="20">
        <f t="shared" si="0"/>
        <v>0.4189999999999827</v>
      </c>
      <c r="I20" s="21">
        <f t="shared" si="1"/>
        <v>15.862000000000023</v>
      </c>
    </row>
    <row r="21" spans="1:9" ht="15">
      <c r="A21" s="9">
        <v>15</v>
      </c>
      <c r="B21" s="10">
        <v>5</v>
      </c>
      <c r="C21" s="11" t="s">
        <v>26</v>
      </c>
      <c r="D21" s="11">
        <v>9</v>
      </c>
      <c r="E21" s="11" t="s">
        <v>58</v>
      </c>
      <c r="F21" s="11" t="s">
        <v>59</v>
      </c>
      <c r="G21" s="20">
        <v>283.718</v>
      </c>
      <c r="H21" s="20">
        <f t="shared" si="0"/>
        <v>0.12000000000000455</v>
      </c>
      <c r="I21" s="21">
        <f t="shared" si="1"/>
        <v>15.982000000000028</v>
      </c>
    </row>
    <row r="22" spans="1:9" ht="15">
      <c r="A22" s="6">
        <v>16</v>
      </c>
      <c r="B22" s="10">
        <v>6</v>
      </c>
      <c r="C22" s="11" t="s">
        <v>20</v>
      </c>
      <c r="D22" s="11">
        <v>53</v>
      </c>
      <c r="E22" s="11" t="s">
        <v>71</v>
      </c>
      <c r="F22" s="11" t="s">
        <v>72</v>
      </c>
      <c r="G22" s="20">
        <v>285.08000000000004</v>
      </c>
      <c r="H22" s="20">
        <f t="shared" si="0"/>
        <v>1.3620000000000232</v>
      </c>
      <c r="I22" s="21">
        <f t="shared" si="1"/>
        <v>17.34400000000005</v>
      </c>
    </row>
    <row r="23" spans="1:9" ht="15">
      <c r="A23" s="9">
        <v>17</v>
      </c>
      <c r="B23" s="10">
        <v>7</v>
      </c>
      <c r="C23" s="11" t="s">
        <v>20</v>
      </c>
      <c r="D23" s="11">
        <v>326</v>
      </c>
      <c r="E23" s="11" t="s">
        <v>73</v>
      </c>
      <c r="F23" s="11" t="s">
        <v>74</v>
      </c>
      <c r="G23" s="20">
        <v>286.88</v>
      </c>
      <c r="H23" s="20">
        <f t="shared" si="0"/>
        <v>1.7999999999999545</v>
      </c>
      <c r="I23" s="21">
        <f t="shared" si="1"/>
        <v>19.144000000000005</v>
      </c>
    </row>
    <row r="24" spans="1:9" ht="15">
      <c r="A24" s="9">
        <v>18</v>
      </c>
      <c r="B24" s="10">
        <v>1</v>
      </c>
      <c r="C24" s="11" t="s">
        <v>22</v>
      </c>
      <c r="D24" s="11">
        <v>31</v>
      </c>
      <c r="E24" s="11" t="s">
        <v>0</v>
      </c>
      <c r="F24" s="11" t="s">
        <v>7</v>
      </c>
      <c r="G24" s="20">
        <v>287.87</v>
      </c>
      <c r="H24" s="20">
        <f t="shared" si="0"/>
        <v>0.9900000000000091</v>
      </c>
      <c r="I24" s="21">
        <f t="shared" si="1"/>
        <v>20.134000000000015</v>
      </c>
    </row>
    <row r="25" spans="1:9" ht="15">
      <c r="A25" s="6">
        <v>19</v>
      </c>
      <c r="B25" s="10">
        <v>6</v>
      </c>
      <c r="C25" s="11" t="s">
        <v>26</v>
      </c>
      <c r="D25" s="11">
        <v>13</v>
      </c>
      <c r="E25" s="11" t="s">
        <v>3</v>
      </c>
      <c r="F25" s="11" t="s">
        <v>9</v>
      </c>
      <c r="G25" s="20">
        <v>288.539</v>
      </c>
      <c r="H25" s="20">
        <f t="shared" si="0"/>
        <v>0.6689999999999827</v>
      </c>
      <c r="I25" s="21">
        <f t="shared" si="1"/>
        <v>20.802999999999997</v>
      </c>
    </row>
    <row r="26" spans="1:9" ht="15">
      <c r="A26" s="9">
        <v>20</v>
      </c>
      <c r="B26" s="10">
        <v>2</v>
      </c>
      <c r="C26" s="11" t="s">
        <v>22</v>
      </c>
      <c r="D26" s="11">
        <v>1</v>
      </c>
      <c r="E26" s="11" t="s">
        <v>51</v>
      </c>
      <c r="F26" s="11" t="s">
        <v>50</v>
      </c>
      <c r="G26" s="20">
        <v>294.008</v>
      </c>
      <c r="H26" s="20">
        <f t="shared" si="0"/>
        <v>5.468999999999994</v>
      </c>
      <c r="I26" s="21">
        <f t="shared" si="1"/>
        <v>26.27199999999999</v>
      </c>
    </row>
    <row r="27" spans="1:9" ht="15">
      <c r="A27" s="9">
        <v>21</v>
      </c>
      <c r="B27" s="10">
        <v>3</v>
      </c>
      <c r="C27" s="11" t="s">
        <v>22</v>
      </c>
      <c r="D27" s="11">
        <v>111</v>
      </c>
      <c r="E27" s="11" t="s">
        <v>49</v>
      </c>
      <c r="F27" s="11" t="s">
        <v>50</v>
      </c>
      <c r="G27" s="20">
        <v>294.17</v>
      </c>
      <c r="H27" s="20">
        <f t="shared" si="0"/>
        <v>0.16200000000003456</v>
      </c>
      <c r="I27" s="21">
        <f t="shared" si="1"/>
        <v>26.434000000000026</v>
      </c>
    </row>
    <row r="28" spans="1:9" ht="15">
      <c r="A28" s="6">
        <v>22</v>
      </c>
      <c r="B28" s="10">
        <v>4</v>
      </c>
      <c r="C28" s="11" t="s">
        <v>24</v>
      </c>
      <c r="D28" s="11">
        <v>929</v>
      </c>
      <c r="E28" s="11" t="s">
        <v>80</v>
      </c>
      <c r="F28" s="11" t="s">
        <v>81</v>
      </c>
      <c r="G28" s="20">
        <v>297.853</v>
      </c>
      <c r="H28" s="20">
        <f t="shared" si="0"/>
        <v>3.6829999999999927</v>
      </c>
      <c r="I28" s="21">
        <f t="shared" si="1"/>
        <v>30.11700000000002</v>
      </c>
    </row>
    <row r="29" spans="1:9" ht="15">
      <c r="A29" s="9">
        <v>23</v>
      </c>
      <c r="B29" s="10">
        <v>7</v>
      </c>
      <c r="C29" s="11" t="s">
        <v>26</v>
      </c>
      <c r="D29" s="11">
        <v>272</v>
      </c>
      <c r="E29" s="11" t="s">
        <v>2</v>
      </c>
      <c r="F29" s="11" t="s">
        <v>8</v>
      </c>
      <c r="G29" s="20">
        <v>300.402</v>
      </c>
      <c r="H29" s="20">
        <f t="shared" si="0"/>
        <v>2.548999999999978</v>
      </c>
      <c r="I29" s="21">
        <f t="shared" si="1"/>
        <v>32.666</v>
      </c>
    </row>
    <row r="30" spans="1:9" ht="15">
      <c r="A30" s="9">
        <v>24</v>
      </c>
      <c r="B30" s="10">
        <v>2</v>
      </c>
      <c r="C30" s="11" t="s">
        <v>23</v>
      </c>
      <c r="D30" s="11">
        <v>174</v>
      </c>
      <c r="E30" s="11" t="s">
        <v>5</v>
      </c>
      <c r="F30" s="11" t="s">
        <v>10</v>
      </c>
      <c r="G30" s="20">
        <v>301.455</v>
      </c>
      <c r="H30" s="20">
        <f t="shared" si="0"/>
        <v>1.0529999999999973</v>
      </c>
      <c r="I30" s="21">
        <f t="shared" si="1"/>
        <v>33.718999999999994</v>
      </c>
    </row>
    <row r="31" spans="1:9" ht="15">
      <c r="A31" s="6">
        <v>25</v>
      </c>
      <c r="B31" s="10">
        <v>5</v>
      </c>
      <c r="C31" s="11" t="s">
        <v>24</v>
      </c>
      <c r="D31" s="11">
        <v>8</v>
      </c>
      <c r="E31" s="11" t="s">
        <v>82</v>
      </c>
      <c r="F31" s="11" t="s">
        <v>83</v>
      </c>
      <c r="G31" s="20">
        <v>305.243</v>
      </c>
      <c r="H31" s="20">
        <f t="shared" si="0"/>
        <v>3.788000000000011</v>
      </c>
      <c r="I31" s="21">
        <f t="shared" si="1"/>
        <v>37.507000000000005</v>
      </c>
    </row>
    <row r="32" spans="1:9" ht="15">
      <c r="A32" s="9">
        <v>26</v>
      </c>
      <c r="B32" s="10">
        <v>3</v>
      </c>
      <c r="C32" s="11" t="s">
        <v>23</v>
      </c>
      <c r="D32" s="11">
        <v>101</v>
      </c>
      <c r="E32" s="11" t="s">
        <v>62</v>
      </c>
      <c r="F32" s="11" t="s">
        <v>63</v>
      </c>
      <c r="G32" s="20">
        <v>310.17499999999995</v>
      </c>
      <c r="H32" s="20">
        <f t="shared" si="0"/>
        <v>4.9319999999999595</v>
      </c>
      <c r="I32" s="21">
        <f t="shared" si="1"/>
        <v>42.438999999999965</v>
      </c>
    </row>
    <row r="33" spans="1:9" ht="15">
      <c r="A33" s="9">
        <v>27</v>
      </c>
      <c r="B33" s="10">
        <v>1</v>
      </c>
      <c r="C33" s="11" t="s">
        <v>25</v>
      </c>
      <c r="D33" s="11">
        <v>93</v>
      </c>
      <c r="E33" s="11" t="s">
        <v>34</v>
      </c>
      <c r="F33" s="11" t="s">
        <v>35</v>
      </c>
      <c r="G33" s="20">
        <v>310.256</v>
      </c>
      <c r="H33" s="20">
        <f t="shared" si="0"/>
        <v>0.08100000000001728</v>
      </c>
      <c r="I33" s="21">
        <f t="shared" si="1"/>
        <v>42.51999999999998</v>
      </c>
    </row>
    <row r="34" spans="1:9" ht="15">
      <c r="A34" s="6">
        <v>28</v>
      </c>
      <c r="B34" s="10">
        <v>4</v>
      </c>
      <c r="C34" s="11" t="s">
        <v>22</v>
      </c>
      <c r="D34" s="11">
        <v>15</v>
      </c>
      <c r="E34" s="11" t="s">
        <v>52</v>
      </c>
      <c r="F34" s="11" t="s">
        <v>53</v>
      </c>
      <c r="G34" s="20">
        <v>314.528</v>
      </c>
      <c r="H34" s="20">
        <f t="shared" si="0"/>
        <v>4.272000000000048</v>
      </c>
      <c r="I34" s="21">
        <f t="shared" si="1"/>
        <v>46.79200000000003</v>
      </c>
    </row>
    <row r="35" spans="1:9" ht="15.75" thickBot="1">
      <c r="A35" s="12">
        <v>29</v>
      </c>
      <c r="B35" s="13">
        <v>2</v>
      </c>
      <c r="C35" s="14" t="s">
        <v>25</v>
      </c>
      <c r="D35" s="14">
        <v>23</v>
      </c>
      <c r="E35" s="14" t="s">
        <v>47</v>
      </c>
      <c r="F35" s="14" t="s">
        <v>48</v>
      </c>
      <c r="G35" s="22">
        <v>347.015</v>
      </c>
      <c r="H35" s="22">
        <f t="shared" si="0"/>
        <v>32.486999999999966</v>
      </c>
      <c r="I35" s="23">
        <f t="shared" si="1"/>
        <v>79.279</v>
      </c>
    </row>
    <row r="36" spans="1:9" ht="15">
      <c r="A36" s="15"/>
      <c r="B36" s="15"/>
      <c r="C36" s="15"/>
      <c r="D36" s="16"/>
      <c r="E36" s="16"/>
      <c r="F36" s="16"/>
      <c r="G36" s="15"/>
      <c r="H36" s="15"/>
      <c r="I36" s="15"/>
    </row>
  </sheetData>
  <sheetProtection/>
  <mergeCells count="4">
    <mergeCell ref="A1:I1"/>
    <mergeCell ref="A2:I2"/>
    <mergeCell ref="A3:I3"/>
    <mergeCell ref="A4:I4"/>
  </mergeCells>
  <printOptions/>
  <pageMargins left="0.25" right="0.25" top="0.75" bottom="0.75" header="0.3" footer="0.3"/>
  <pageSetup fitToHeight="1" fitToWidth="1"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11.57421875" style="0" bestFit="1" customWidth="1"/>
    <col min="2" max="2" width="11.7109375" style="0" bestFit="1" customWidth="1"/>
    <col min="3" max="3" width="5.421875" style="0" bestFit="1" customWidth="1"/>
    <col min="4" max="4" width="4.8515625" style="0" bestFit="1" customWidth="1"/>
    <col min="5" max="5" width="21.140625" style="0" bestFit="1" customWidth="1"/>
    <col min="6" max="6" width="19.8515625" style="0" bestFit="1" customWidth="1"/>
    <col min="7" max="7" width="14.421875" style="0" bestFit="1" customWidth="1"/>
    <col min="8" max="9" width="10.7109375" style="0" customWidth="1"/>
  </cols>
  <sheetData>
    <row r="1" spans="1:9" ht="15">
      <c r="A1" s="58" t="s">
        <v>11</v>
      </c>
      <c r="B1" s="58"/>
      <c r="C1" s="58"/>
      <c r="D1" s="58"/>
      <c r="E1" s="58"/>
      <c r="F1" s="58"/>
      <c r="G1" s="58"/>
      <c r="H1" s="58"/>
      <c r="I1" s="58"/>
    </row>
    <row r="2" spans="1:9" ht="15">
      <c r="A2" s="58" t="s">
        <v>90</v>
      </c>
      <c r="B2" s="58"/>
      <c r="C2" s="58"/>
      <c r="D2" s="58"/>
      <c r="E2" s="58"/>
      <c r="F2" s="58"/>
      <c r="G2" s="58"/>
      <c r="H2" s="58"/>
      <c r="I2" s="58"/>
    </row>
    <row r="3" spans="1:9" ht="15">
      <c r="A3" s="58" t="s">
        <v>33</v>
      </c>
      <c r="B3" s="58"/>
      <c r="C3" s="58"/>
      <c r="D3" s="58"/>
      <c r="E3" s="58"/>
      <c r="F3" s="58"/>
      <c r="G3" s="58"/>
      <c r="H3" s="58"/>
      <c r="I3" s="58"/>
    </row>
    <row r="4" spans="1:9" ht="15">
      <c r="A4" s="58" t="s">
        <v>85</v>
      </c>
      <c r="B4" s="58"/>
      <c r="C4" s="58"/>
      <c r="D4" s="58"/>
      <c r="E4" s="58"/>
      <c r="F4" s="58"/>
      <c r="G4" s="58"/>
      <c r="H4" s="58"/>
      <c r="I4" s="58"/>
    </row>
    <row r="5" spans="1:9" ht="15.75" thickBot="1">
      <c r="A5" s="1"/>
      <c r="B5" s="2"/>
      <c r="C5" s="1"/>
      <c r="D5" s="2"/>
      <c r="E5" s="2"/>
      <c r="F5" s="1"/>
      <c r="G5" s="1"/>
      <c r="H5" s="1"/>
      <c r="I5" s="2"/>
    </row>
    <row r="6" spans="1:9" ht="15.75" thickBot="1">
      <c r="A6" s="26" t="s">
        <v>27</v>
      </c>
      <c r="B6" s="5" t="s">
        <v>28</v>
      </c>
      <c r="C6" s="5" t="s">
        <v>17</v>
      </c>
      <c r="D6" s="5" t="s">
        <v>29</v>
      </c>
      <c r="E6" s="5" t="s">
        <v>6</v>
      </c>
      <c r="F6" s="5" t="s">
        <v>31</v>
      </c>
      <c r="G6" s="27" t="s">
        <v>44</v>
      </c>
      <c r="H6" s="27" t="s">
        <v>18</v>
      </c>
      <c r="I6" s="28" t="s">
        <v>19</v>
      </c>
    </row>
    <row r="7" spans="1:9" ht="15">
      <c r="A7" s="6">
        <v>1</v>
      </c>
      <c r="B7" s="7">
        <v>1</v>
      </c>
      <c r="C7" s="8" t="s">
        <v>26</v>
      </c>
      <c r="D7" s="8">
        <v>555</v>
      </c>
      <c r="E7" s="8" t="s">
        <v>1</v>
      </c>
      <c r="F7" s="8" t="s">
        <v>54</v>
      </c>
      <c r="G7" s="24">
        <v>149.91</v>
      </c>
      <c r="H7" s="24">
        <v>0</v>
      </c>
      <c r="I7" s="25">
        <v>0</v>
      </c>
    </row>
    <row r="8" spans="1:9" ht="15">
      <c r="A8" s="9">
        <v>2</v>
      </c>
      <c r="B8" s="10">
        <v>1</v>
      </c>
      <c r="C8" s="11" t="s">
        <v>23</v>
      </c>
      <c r="D8" s="11">
        <v>74</v>
      </c>
      <c r="E8" s="11" t="s">
        <v>4</v>
      </c>
      <c r="F8" s="11" t="s">
        <v>10</v>
      </c>
      <c r="G8" s="20">
        <v>151.85</v>
      </c>
      <c r="H8" s="20">
        <f>G8-G7</f>
        <v>1.9399999999999977</v>
      </c>
      <c r="I8" s="21">
        <f>G8-$G$7</f>
        <v>1.9399999999999977</v>
      </c>
    </row>
    <row r="9" spans="1:9" ht="15">
      <c r="A9" s="9">
        <v>3</v>
      </c>
      <c r="B9" s="10">
        <v>1</v>
      </c>
      <c r="C9" s="11" t="s">
        <v>24</v>
      </c>
      <c r="D9" s="11">
        <v>85</v>
      </c>
      <c r="E9" s="11" t="s">
        <v>12</v>
      </c>
      <c r="F9" s="11" t="s">
        <v>77</v>
      </c>
      <c r="G9" s="20">
        <v>152.67000000000002</v>
      </c>
      <c r="H9" s="20">
        <f aca="true" t="shared" si="0" ref="H9:H35">G9-G8</f>
        <v>0.8200000000000216</v>
      </c>
      <c r="I9" s="21">
        <f aca="true" t="shared" si="1" ref="I9:I35">G9-$G$7</f>
        <v>2.7600000000000193</v>
      </c>
    </row>
    <row r="10" spans="1:9" ht="15">
      <c r="A10" s="6">
        <v>4</v>
      </c>
      <c r="B10" s="10">
        <v>2</v>
      </c>
      <c r="C10" s="11" t="s">
        <v>24</v>
      </c>
      <c r="D10" s="11">
        <v>653</v>
      </c>
      <c r="E10" s="11" t="s">
        <v>15</v>
      </c>
      <c r="F10" s="11" t="s">
        <v>76</v>
      </c>
      <c r="G10" s="20">
        <v>152.88</v>
      </c>
      <c r="H10" s="20">
        <f t="shared" si="0"/>
        <v>0.20999999999997954</v>
      </c>
      <c r="I10" s="21">
        <f t="shared" si="1"/>
        <v>2.969999999999999</v>
      </c>
    </row>
    <row r="11" spans="1:9" ht="15">
      <c r="A11" s="9">
        <v>5</v>
      </c>
      <c r="B11" s="10">
        <v>1</v>
      </c>
      <c r="C11" s="11" t="s">
        <v>20</v>
      </c>
      <c r="D11" s="11">
        <v>71</v>
      </c>
      <c r="E11" s="11" t="s">
        <v>68</v>
      </c>
      <c r="F11" s="11" t="s">
        <v>69</v>
      </c>
      <c r="G11" s="20">
        <v>154.12</v>
      </c>
      <c r="H11" s="20">
        <f t="shared" si="0"/>
        <v>1.240000000000009</v>
      </c>
      <c r="I11" s="21">
        <f t="shared" si="1"/>
        <v>4.210000000000008</v>
      </c>
    </row>
    <row r="12" spans="1:9" ht="15">
      <c r="A12" s="9">
        <v>6</v>
      </c>
      <c r="B12" s="10">
        <v>3</v>
      </c>
      <c r="C12" s="11" t="s">
        <v>24</v>
      </c>
      <c r="D12" s="11">
        <v>72</v>
      </c>
      <c r="E12" s="11" t="s">
        <v>78</v>
      </c>
      <c r="F12" s="11" t="s">
        <v>79</v>
      </c>
      <c r="G12" s="20">
        <v>154.29000000000002</v>
      </c>
      <c r="H12" s="20">
        <f t="shared" si="0"/>
        <v>0.17000000000001592</v>
      </c>
      <c r="I12" s="21">
        <f t="shared" si="1"/>
        <v>4.380000000000024</v>
      </c>
    </row>
    <row r="13" spans="1:9" ht="15">
      <c r="A13" s="6">
        <v>7</v>
      </c>
      <c r="B13" s="10">
        <v>2</v>
      </c>
      <c r="C13" s="11" t="s">
        <v>20</v>
      </c>
      <c r="D13" s="11">
        <v>913</v>
      </c>
      <c r="E13" s="11" t="s">
        <v>66</v>
      </c>
      <c r="F13" s="11" t="s">
        <v>67</v>
      </c>
      <c r="G13" s="20">
        <v>154.8</v>
      </c>
      <c r="H13" s="20">
        <f t="shared" si="0"/>
        <v>0.5099999999999909</v>
      </c>
      <c r="I13" s="21">
        <f t="shared" si="1"/>
        <v>4.890000000000015</v>
      </c>
    </row>
    <row r="14" spans="1:9" ht="15">
      <c r="A14" s="9">
        <v>8</v>
      </c>
      <c r="B14" s="10">
        <v>3</v>
      </c>
      <c r="C14" s="11" t="s">
        <v>20</v>
      </c>
      <c r="D14" s="11">
        <v>53</v>
      </c>
      <c r="E14" s="11" t="s">
        <v>71</v>
      </c>
      <c r="F14" s="11" t="s">
        <v>72</v>
      </c>
      <c r="G14" s="20">
        <v>155.29</v>
      </c>
      <c r="H14" s="20">
        <f t="shared" si="0"/>
        <v>0.4899999999999807</v>
      </c>
      <c r="I14" s="21">
        <f t="shared" si="1"/>
        <v>5.3799999999999955</v>
      </c>
    </row>
    <row r="15" spans="1:9" ht="15">
      <c r="A15" s="9">
        <v>9</v>
      </c>
      <c r="B15" s="10">
        <v>1</v>
      </c>
      <c r="C15" s="11" t="s">
        <v>21</v>
      </c>
      <c r="D15" s="11">
        <v>484</v>
      </c>
      <c r="E15" s="11" t="s">
        <v>64</v>
      </c>
      <c r="F15" s="11" t="s">
        <v>65</v>
      </c>
      <c r="G15" s="20">
        <v>156.76</v>
      </c>
      <c r="H15" s="20">
        <f t="shared" si="0"/>
        <v>1.4699999999999989</v>
      </c>
      <c r="I15" s="21">
        <f t="shared" si="1"/>
        <v>6.849999999999994</v>
      </c>
    </row>
    <row r="16" spans="1:9" ht="15">
      <c r="A16" s="6">
        <v>10</v>
      </c>
      <c r="B16" s="10">
        <v>2</v>
      </c>
      <c r="C16" s="11" t="s">
        <v>26</v>
      </c>
      <c r="D16" s="11">
        <v>55</v>
      </c>
      <c r="E16" s="11" t="s">
        <v>55</v>
      </c>
      <c r="F16" s="11" t="s">
        <v>54</v>
      </c>
      <c r="G16" s="20">
        <v>158.24</v>
      </c>
      <c r="H16" s="20">
        <f t="shared" si="0"/>
        <v>1.4800000000000182</v>
      </c>
      <c r="I16" s="21">
        <f t="shared" si="1"/>
        <v>8.330000000000013</v>
      </c>
    </row>
    <row r="17" spans="1:9" ht="15">
      <c r="A17" s="9">
        <v>11</v>
      </c>
      <c r="B17" s="10">
        <v>4</v>
      </c>
      <c r="C17" s="11" t="s">
        <v>20</v>
      </c>
      <c r="D17" s="11">
        <v>171</v>
      </c>
      <c r="E17" s="11" t="s">
        <v>70</v>
      </c>
      <c r="F17" s="11" t="s">
        <v>69</v>
      </c>
      <c r="G17" s="20">
        <v>159.01000000000002</v>
      </c>
      <c r="H17" s="20">
        <f t="shared" si="0"/>
        <v>0.7700000000000102</v>
      </c>
      <c r="I17" s="21">
        <f t="shared" si="1"/>
        <v>9.100000000000023</v>
      </c>
    </row>
    <row r="18" spans="1:9" ht="15">
      <c r="A18" s="9">
        <v>12</v>
      </c>
      <c r="B18" s="10">
        <v>5</v>
      </c>
      <c r="C18" s="11" t="s">
        <v>20</v>
      </c>
      <c r="D18" s="11">
        <v>326</v>
      </c>
      <c r="E18" s="11" t="s">
        <v>73</v>
      </c>
      <c r="F18" s="11" t="s">
        <v>74</v>
      </c>
      <c r="G18" s="20">
        <v>159.3</v>
      </c>
      <c r="H18" s="20">
        <f t="shared" si="0"/>
        <v>0.28999999999999204</v>
      </c>
      <c r="I18" s="21">
        <f t="shared" si="1"/>
        <v>9.390000000000015</v>
      </c>
    </row>
    <row r="19" spans="1:9" ht="15">
      <c r="A19" s="6">
        <v>13</v>
      </c>
      <c r="B19" s="10">
        <v>3</v>
      </c>
      <c r="C19" s="11" t="s">
        <v>26</v>
      </c>
      <c r="D19" s="11">
        <v>9</v>
      </c>
      <c r="E19" s="11" t="s">
        <v>58</v>
      </c>
      <c r="F19" s="11" t="s">
        <v>59</v>
      </c>
      <c r="G19" s="20">
        <v>159.64</v>
      </c>
      <c r="H19" s="20">
        <f t="shared" si="0"/>
        <v>0.339999999999975</v>
      </c>
      <c r="I19" s="21">
        <f t="shared" si="1"/>
        <v>9.72999999999999</v>
      </c>
    </row>
    <row r="20" spans="1:9" ht="15">
      <c r="A20" s="9">
        <v>14</v>
      </c>
      <c r="B20" s="10">
        <v>4</v>
      </c>
      <c r="C20" s="11" t="s">
        <v>26</v>
      </c>
      <c r="D20" s="11">
        <v>102</v>
      </c>
      <c r="E20" s="11" t="s">
        <v>56</v>
      </c>
      <c r="F20" s="11" t="s">
        <v>57</v>
      </c>
      <c r="G20" s="20">
        <v>159.72</v>
      </c>
      <c r="H20" s="20">
        <f t="shared" si="0"/>
        <v>0.0800000000000125</v>
      </c>
      <c r="I20" s="21">
        <f t="shared" si="1"/>
        <v>9.810000000000002</v>
      </c>
    </row>
    <row r="21" spans="1:9" ht="15">
      <c r="A21" s="9">
        <v>15</v>
      </c>
      <c r="B21" s="10">
        <v>1</v>
      </c>
      <c r="C21" s="11" t="s">
        <v>22</v>
      </c>
      <c r="D21" s="11">
        <v>111</v>
      </c>
      <c r="E21" s="11" t="s">
        <v>49</v>
      </c>
      <c r="F21" s="11" t="s">
        <v>50</v>
      </c>
      <c r="G21" s="20">
        <v>160.91000000000003</v>
      </c>
      <c r="H21" s="20">
        <f t="shared" si="0"/>
        <v>1.1900000000000261</v>
      </c>
      <c r="I21" s="21">
        <f t="shared" si="1"/>
        <v>11.000000000000028</v>
      </c>
    </row>
    <row r="22" spans="1:9" ht="15">
      <c r="A22" s="6">
        <v>16</v>
      </c>
      <c r="B22" s="10">
        <v>2</v>
      </c>
      <c r="C22" s="11" t="s">
        <v>22</v>
      </c>
      <c r="D22" s="11">
        <v>31</v>
      </c>
      <c r="E22" s="11" t="s">
        <v>0</v>
      </c>
      <c r="F22" s="11" t="s">
        <v>7</v>
      </c>
      <c r="G22" s="20">
        <v>161.74</v>
      </c>
      <c r="H22" s="20">
        <f t="shared" si="0"/>
        <v>0.8299999999999841</v>
      </c>
      <c r="I22" s="21">
        <f t="shared" si="1"/>
        <v>11.830000000000013</v>
      </c>
    </row>
    <row r="23" spans="1:9" ht="15">
      <c r="A23" s="9">
        <v>17</v>
      </c>
      <c r="B23" s="10">
        <v>6</v>
      </c>
      <c r="C23" s="11" t="s">
        <v>20</v>
      </c>
      <c r="D23" s="11">
        <v>75</v>
      </c>
      <c r="E23" s="11" t="s">
        <v>13</v>
      </c>
      <c r="F23" s="11" t="s">
        <v>16</v>
      </c>
      <c r="G23" s="20">
        <v>161.95</v>
      </c>
      <c r="H23" s="20">
        <f t="shared" si="0"/>
        <v>0.20999999999997954</v>
      </c>
      <c r="I23" s="21">
        <f t="shared" si="1"/>
        <v>12.039999999999992</v>
      </c>
    </row>
    <row r="24" spans="1:9" ht="15">
      <c r="A24" s="9">
        <v>18</v>
      </c>
      <c r="B24" s="10">
        <v>5</v>
      </c>
      <c r="C24" s="11" t="s">
        <v>26</v>
      </c>
      <c r="D24" s="11">
        <v>42</v>
      </c>
      <c r="E24" s="11" t="s">
        <v>60</v>
      </c>
      <c r="F24" s="11" t="s">
        <v>61</v>
      </c>
      <c r="G24" s="20">
        <v>162.1</v>
      </c>
      <c r="H24" s="20">
        <f t="shared" si="0"/>
        <v>0.15000000000000568</v>
      </c>
      <c r="I24" s="21">
        <f t="shared" si="1"/>
        <v>12.189999999999998</v>
      </c>
    </row>
    <row r="25" spans="1:9" ht="15">
      <c r="A25" s="6">
        <v>19</v>
      </c>
      <c r="B25" s="10">
        <v>6</v>
      </c>
      <c r="C25" s="11" t="s">
        <v>26</v>
      </c>
      <c r="D25" s="11">
        <v>13</v>
      </c>
      <c r="E25" s="11" t="s">
        <v>3</v>
      </c>
      <c r="F25" s="11" t="s">
        <v>9</v>
      </c>
      <c r="G25" s="20">
        <v>163.67</v>
      </c>
      <c r="H25" s="20">
        <f t="shared" si="0"/>
        <v>1.5699999999999932</v>
      </c>
      <c r="I25" s="21">
        <f t="shared" si="1"/>
        <v>13.759999999999991</v>
      </c>
    </row>
    <row r="26" spans="1:9" ht="15">
      <c r="A26" s="9">
        <v>20</v>
      </c>
      <c r="B26" s="10">
        <v>3</v>
      </c>
      <c r="C26" s="11" t="s">
        <v>22</v>
      </c>
      <c r="D26" s="11">
        <v>15</v>
      </c>
      <c r="E26" s="11" t="s">
        <v>52</v>
      </c>
      <c r="F26" s="11" t="s">
        <v>53</v>
      </c>
      <c r="G26" s="20">
        <v>163.68</v>
      </c>
      <c r="H26" s="20">
        <f t="shared" si="0"/>
        <v>0.010000000000019327</v>
      </c>
      <c r="I26" s="21">
        <f t="shared" si="1"/>
        <v>13.77000000000001</v>
      </c>
    </row>
    <row r="27" spans="1:9" ht="15">
      <c r="A27" s="9">
        <v>21</v>
      </c>
      <c r="B27" s="10">
        <v>2</v>
      </c>
      <c r="C27" s="11" t="s">
        <v>23</v>
      </c>
      <c r="D27" s="11">
        <v>174</v>
      </c>
      <c r="E27" s="11" t="s">
        <v>5</v>
      </c>
      <c r="F27" s="11" t="s">
        <v>10</v>
      </c>
      <c r="G27" s="20">
        <v>163.88</v>
      </c>
      <c r="H27" s="20">
        <f t="shared" si="0"/>
        <v>0.19999999999998863</v>
      </c>
      <c r="I27" s="21">
        <f t="shared" si="1"/>
        <v>13.969999999999999</v>
      </c>
    </row>
    <row r="28" spans="1:9" ht="15">
      <c r="A28" s="6">
        <v>22</v>
      </c>
      <c r="B28" s="10">
        <v>4</v>
      </c>
      <c r="C28" s="11" t="s">
        <v>24</v>
      </c>
      <c r="D28" s="11">
        <v>929</v>
      </c>
      <c r="E28" s="11" t="s">
        <v>80</v>
      </c>
      <c r="F28" s="11" t="s">
        <v>81</v>
      </c>
      <c r="G28" s="20">
        <v>164.34</v>
      </c>
      <c r="H28" s="20">
        <f t="shared" si="0"/>
        <v>0.46000000000000796</v>
      </c>
      <c r="I28" s="21">
        <f t="shared" si="1"/>
        <v>14.430000000000007</v>
      </c>
    </row>
    <row r="29" spans="1:9" ht="15">
      <c r="A29" s="9">
        <v>23</v>
      </c>
      <c r="B29" s="10">
        <v>4</v>
      </c>
      <c r="C29" s="11" t="s">
        <v>22</v>
      </c>
      <c r="D29" s="11">
        <v>1</v>
      </c>
      <c r="E29" s="11" t="s">
        <v>51</v>
      </c>
      <c r="F29" s="11" t="s">
        <v>50</v>
      </c>
      <c r="G29" s="20">
        <v>165.29000000000002</v>
      </c>
      <c r="H29" s="20">
        <f t="shared" si="0"/>
        <v>0.950000000000017</v>
      </c>
      <c r="I29" s="21">
        <f t="shared" si="1"/>
        <v>15.380000000000024</v>
      </c>
    </row>
    <row r="30" spans="1:9" ht="15">
      <c r="A30" s="9">
        <v>24</v>
      </c>
      <c r="B30" s="10">
        <v>5</v>
      </c>
      <c r="C30" s="11" t="s">
        <v>24</v>
      </c>
      <c r="D30" s="11">
        <v>8</v>
      </c>
      <c r="E30" s="11" t="s">
        <v>82</v>
      </c>
      <c r="F30" s="11" t="s">
        <v>83</v>
      </c>
      <c r="G30" s="20">
        <v>165.83999999999997</v>
      </c>
      <c r="H30" s="20">
        <f t="shared" si="0"/>
        <v>0.5499999999999545</v>
      </c>
      <c r="I30" s="21">
        <f t="shared" si="1"/>
        <v>15.929999999999978</v>
      </c>
    </row>
    <row r="31" spans="1:9" ht="15">
      <c r="A31" s="6">
        <v>25</v>
      </c>
      <c r="B31" s="10">
        <v>1</v>
      </c>
      <c r="C31" s="11" t="s">
        <v>25</v>
      </c>
      <c r="D31" s="11">
        <v>93</v>
      </c>
      <c r="E31" s="11" t="s">
        <v>34</v>
      </c>
      <c r="F31" s="11" t="s">
        <v>35</v>
      </c>
      <c r="G31" s="20">
        <v>170.32999999999998</v>
      </c>
      <c r="H31" s="20">
        <f t="shared" si="0"/>
        <v>4.490000000000009</v>
      </c>
      <c r="I31" s="21">
        <f t="shared" si="1"/>
        <v>20.419999999999987</v>
      </c>
    </row>
    <row r="32" spans="1:9" ht="15">
      <c r="A32" s="9">
        <v>26</v>
      </c>
      <c r="B32" s="10">
        <v>3</v>
      </c>
      <c r="C32" s="11" t="s">
        <v>23</v>
      </c>
      <c r="D32" s="11">
        <v>101</v>
      </c>
      <c r="E32" s="11" t="s">
        <v>62</v>
      </c>
      <c r="F32" s="11" t="s">
        <v>63</v>
      </c>
      <c r="G32" s="20">
        <v>171.21</v>
      </c>
      <c r="H32" s="20">
        <f t="shared" si="0"/>
        <v>0.8800000000000239</v>
      </c>
      <c r="I32" s="21">
        <f t="shared" si="1"/>
        <v>21.30000000000001</v>
      </c>
    </row>
    <row r="33" spans="1:9" ht="15">
      <c r="A33" s="9">
        <v>27</v>
      </c>
      <c r="B33" s="10">
        <v>7</v>
      </c>
      <c r="C33" s="11" t="s">
        <v>26</v>
      </c>
      <c r="D33" s="11">
        <v>272</v>
      </c>
      <c r="E33" s="11" t="s">
        <v>2</v>
      </c>
      <c r="F33" s="11" t="s">
        <v>8</v>
      </c>
      <c r="G33" s="20">
        <v>174.32</v>
      </c>
      <c r="H33" s="20">
        <f t="shared" si="0"/>
        <v>3.109999999999985</v>
      </c>
      <c r="I33" s="21">
        <f t="shared" si="1"/>
        <v>24.409999999999997</v>
      </c>
    </row>
    <row r="34" spans="1:9" ht="15">
      <c r="A34" s="6">
        <v>28</v>
      </c>
      <c r="B34" s="10">
        <v>2</v>
      </c>
      <c r="C34" s="11" t="s">
        <v>25</v>
      </c>
      <c r="D34" s="11">
        <v>23</v>
      </c>
      <c r="E34" s="11" t="s">
        <v>47</v>
      </c>
      <c r="F34" s="11" t="s">
        <v>48</v>
      </c>
      <c r="G34" s="20">
        <v>185.74</v>
      </c>
      <c r="H34" s="20">
        <f t="shared" si="0"/>
        <v>11.420000000000016</v>
      </c>
      <c r="I34" s="21">
        <f t="shared" si="1"/>
        <v>35.83000000000001</v>
      </c>
    </row>
    <row r="35" spans="1:9" ht="15.75" thickBot="1">
      <c r="A35" s="12">
        <v>29</v>
      </c>
      <c r="B35" s="13">
        <v>7</v>
      </c>
      <c r="C35" s="14" t="s">
        <v>20</v>
      </c>
      <c r="D35" s="14">
        <v>103</v>
      </c>
      <c r="E35" s="14" t="s">
        <v>14</v>
      </c>
      <c r="F35" s="14" t="s">
        <v>75</v>
      </c>
      <c r="G35" s="22">
        <v>2052.6400000000003</v>
      </c>
      <c r="H35" s="22">
        <f t="shared" si="0"/>
        <v>1866.9000000000003</v>
      </c>
      <c r="I35" s="23">
        <f t="shared" si="1"/>
        <v>1902.7300000000002</v>
      </c>
    </row>
    <row r="36" spans="1:9" ht="15">
      <c r="A36" s="15"/>
      <c r="B36" s="15"/>
      <c r="C36" s="15"/>
      <c r="D36" s="16"/>
      <c r="E36" s="16"/>
      <c r="F36" s="16"/>
      <c r="G36" s="15"/>
      <c r="H36" s="15"/>
      <c r="I36" s="15"/>
    </row>
  </sheetData>
  <sheetProtection/>
  <mergeCells count="4">
    <mergeCell ref="A1:I1"/>
    <mergeCell ref="A2:I2"/>
    <mergeCell ref="A3:I3"/>
    <mergeCell ref="A4:I4"/>
  </mergeCells>
  <printOptions/>
  <pageMargins left="0.25" right="0.25" top="0.75" bottom="0.75" header="0.3" footer="0.3"/>
  <pageSetup fitToHeight="1" fitToWidth="1" horizontalDpi="600" verticalDpi="6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zoomScalePageLayoutView="0" workbookViewId="0" topLeftCell="A1">
      <selection activeCell="A2" sqref="A2:W2"/>
    </sheetView>
  </sheetViews>
  <sheetFormatPr defaultColWidth="15.140625" defaultRowHeight="15"/>
  <cols>
    <col min="1" max="1" width="11.57421875" style="0" bestFit="1" customWidth="1"/>
    <col min="2" max="2" width="11.7109375" style="0" bestFit="1" customWidth="1"/>
    <col min="3" max="3" width="5.421875" style="0" bestFit="1" customWidth="1"/>
    <col min="4" max="4" width="4.8515625" style="0" bestFit="1" customWidth="1"/>
    <col min="5" max="5" width="21.140625" style="0" bestFit="1" customWidth="1"/>
    <col min="6" max="6" width="22.140625" style="0" bestFit="1" customWidth="1"/>
    <col min="7" max="7" width="6.7109375" style="34" customWidth="1"/>
    <col min="8" max="8" width="5.00390625" style="1" bestFit="1" customWidth="1"/>
    <col min="9" max="9" width="6.7109375" style="34" customWidth="1"/>
    <col min="10" max="10" width="5.00390625" style="1" bestFit="1" customWidth="1"/>
    <col min="11" max="11" width="6.7109375" style="34" customWidth="1"/>
    <col min="12" max="12" width="5.00390625" style="1" bestFit="1" customWidth="1"/>
    <col min="13" max="13" width="6.7109375" style="34" customWidth="1"/>
    <col min="14" max="14" width="5.00390625" style="1" bestFit="1" customWidth="1"/>
    <col min="15" max="15" width="6.7109375" style="34" customWidth="1"/>
    <col min="16" max="16" width="5.00390625" style="1" bestFit="1" customWidth="1"/>
    <col min="17" max="17" width="12.7109375" style="17" bestFit="1" customWidth="1"/>
    <col min="18" max="18" width="6.7109375" style="34" customWidth="1"/>
    <col min="19" max="20" width="8.57421875" style="34" bestFit="1" customWidth="1"/>
    <col min="21" max="21" width="7.00390625" style="1" bestFit="1" customWidth="1"/>
    <col min="22" max="22" width="14.421875" style="17" bestFit="1" customWidth="1"/>
    <col min="23" max="23" width="10.7109375" style="17" customWidth="1"/>
  </cols>
  <sheetData>
    <row r="1" spans="1:30" ht="15">
      <c r="A1" s="58" t="s">
        <v>11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2"/>
      <c r="Y1" s="2"/>
      <c r="Z1" s="2"/>
      <c r="AA1" s="2"/>
      <c r="AB1" s="2"/>
      <c r="AC1" s="2"/>
      <c r="AD1" s="2"/>
    </row>
    <row r="2" spans="1:30" ht="15">
      <c r="A2" s="58" t="s">
        <v>89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2"/>
      <c r="Y2" s="2"/>
      <c r="Z2" s="2"/>
      <c r="AA2" s="2"/>
      <c r="AB2" s="2"/>
      <c r="AC2" s="2"/>
      <c r="AD2" s="2"/>
    </row>
    <row r="3" spans="1:30" ht="15">
      <c r="A3" s="58" t="s">
        <v>33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2"/>
      <c r="Y3" s="2"/>
      <c r="Z3" s="2"/>
      <c r="AA3" s="2"/>
      <c r="AB3" s="2"/>
      <c r="AC3" s="2"/>
      <c r="AD3" s="2"/>
    </row>
    <row r="4" spans="1:30" ht="15">
      <c r="A4" s="58" t="s">
        <v>86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2"/>
      <c r="Y4" s="2"/>
      <c r="Z4" s="2"/>
      <c r="AA4" s="2"/>
      <c r="AB4" s="2"/>
      <c r="AC4" s="2"/>
      <c r="AD4" s="2"/>
    </row>
    <row r="5" spans="1:30" ht="15.75" thickBot="1">
      <c r="A5" s="1"/>
      <c r="B5" s="2"/>
      <c r="C5" s="1"/>
      <c r="D5" s="2"/>
      <c r="E5" s="2"/>
      <c r="F5" s="1"/>
      <c r="Q5" s="18"/>
      <c r="V5" s="18"/>
      <c r="W5" s="33"/>
      <c r="X5" s="2"/>
      <c r="Y5" s="2"/>
      <c r="Z5" s="2"/>
      <c r="AA5" s="2"/>
      <c r="AB5" s="2"/>
      <c r="AC5" s="2"/>
      <c r="AD5" s="2"/>
    </row>
    <row r="6" spans="1:30" ht="15.75" thickBot="1">
      <c r="A6" s="3" t="s">
        <v>27</v>
      </c>
      <c r="B6" s="4" t="s">
        <v>28</v>
      </c>
      <c r="C6" s="4" t="s">
        <v>17</v>
      </c>
      <c r="D6" s="4" t="s">
        <v>29</v>
      </c>
      <c r="E6" s="4" t="s">
        <v>6</v>
      </c>
      <c r="F6" s="4" t="s">
        <v>31</v>
      </c>
      <c r="G6" s="27" t="s">
        <v>36</v>
      </c>
      <c r="H6" s="4" t="s">
        <v>32</v>
      </c>
      <c r="I6" s="27" t="s">
        <v>37</v>
      </c>
      <c r="J6" s="4" t="s">
        <v>32</v>
      </c>
      <c r="K6" s="27" t="s">
        <v>38</v>
      </c>
      <c r="L6" s="4" t="s">
        <v>32</v>
      </c>
      <c r="M6" s="27" t="s">
        <v>39</v>
      </c>
      <c r="N6" s="4" t="s">
        <v>32</v>
      </c>
      <c r="O6" s="27" t="s">
        <v>40</v>
      </c>
      <c r="P6" s="4" t="s">
        <v>32</v>
      </c>
      <c r="Q6" s="27" t="s">
        <v>46</v>
      </c>
      <c r="R6" s="27" t="s">
        <v>41</v>
      </c>
      <c r="S6" s="27" t="s">
        <v>42</v>
      </c>
      <c r="T6" s="27" t="s">
        <v>43</v>
      </c>
      <c r="U6" s="4" t="s">
        <v>45</v>
      </c>
      <c r="V6" s="27" t="s">
        <v>44</v>
      </c>
      <c r="W6" s="28" t="s">
        <v>30</v>
      </c>
      <c r="X6" s="2"/>
      <c r="Y6" s="2"/>
      <c r="Z6" s="2"/>
      <c r="AA6" s="2"/>
      <c r="AB6" s="2"/>
      <c r="AC6" s="2"/>
      <c r="AD6" s="2"/>
    </row>
    <row r="7" spans="1:30" ht="15">
      <c r="A7" s="47">
        <v>1</v>
      </c>
      <c r="B7" s="48">
        <v>1</v>
      </c>
      <c r="C7" s="7" t="s">
        <v>26</v>
      </c>
      <c r="D7" s="59">
        <v>555</v>
      </c>
      <c r="E7" s="53" t="s">
        <v>1</v>
      </c>
      <c r="F7" s="53" t="s">
        <v>54</v>
      </c>
      <c r="G7" s="49">
        <v>53.31</v>
      </c>
      <c r="H7" s="7"/>
      <c r="I7" s="49">
        <v>53.241</v>
      </c>
      <c r="J7" s="48">
        <v>2</v>
      </c>
      <c r="K7" s="49">
        <v>53.332</v>
      </c>
      <c r="L7" s="7"/>
      <c r="M7" s="61">
        <v>52.329</v>
      </c>
      <c r="N7" s="48"/>
      <c r="O7" s="61">
        <v>53.524</v>
      </c>
      <c r="P7" s="48"/>
      <c r="Q7" s="29">
        <f>SUM(G7:P7)</f>
        <v>267.736</v>
      </c>
      <c r="R7" s="49">
        <v>49.25</v>
      </c>
      <c r="S7" s="49">
        <v>49.6</v>
      </c>
      <c r="T7" s="49">
        <v>49.06</v>
      </c>
      <c r="U7" s="48">
        <v>2</v>
      </c>
      <c r="V7" s="29">
        <f>SUM(R7:U7)</f>
        <v>149.91</v>
      </c>
      <c r="W7" s="50">
        <f>V7+Q7</f>
        <v>417.64599999999996</v>
      </c>
      <c r="X7" s="2"/>
      <c r="Y7" s="2"/>
      <c r="Z7" s="2"/>
      <c r="AA7" s="2"/>
      <c r="AB7" s="2"/>
      <c r="AC7" s="2"/>
      <c r="AD7" s="2"/>
    </row>
    <row r="8" spans="1:30" ht="15">
      <c r="A8" s="43">
        <v>2</v>
      </c>
      <c r="B8" s="36">
        <v>1</v>
      </c>
      <c r="C8" s="10" t="s">
        <v>24</v>
      </c>
      <c r="D8" s="41">
        <v>653</v>
      </c>
      <c r="E8" s="54" t="s">
        <v>15</v>
      </c>
      <c r="F8" s="54" t="s">
        <v>76</v>
      </c>
      <c r="G8" s="40">
        <v>57.548</v>
      </c>
      <c r="H8" s="10"/>
      <c r="I8" s="40">
        <v>54.719</v>
      </c>
      <c r="J8" s="10"/>
      <c r="K8" s="40">
        <v>54.355</v>
      </c>
      <c r="L8" s="36"/>
      <c r="M8" s="40">
        <v>53.29</v>
      </c>
      <c r="N8" s="36"/>
      <c r="O8" s="40">
        <v>52.864</v>
      </c>
      <c r="P8" s="36"/>
      <c r="Q8" s="29">
        <f>SUM(G8:P8)</f>
        <v>272.77599999999995</v>
      </c>
      <c r="R8" s="40">
        <v>51.02</v>
      </c>
      <c r="S8" s="40">
        <v>50.87</v>
      </c>
      <c r="T8" s="40">
        <v>50.99</v>
      </c>
      <c r="U8" s="36"/>
      <c r="V8" s="29">
        <f>SUM(R8:U8)</f>
        <v>152.88</v>
      </c>
      <c r="W8" s="50">
        <f>V8+Q8</f>
        <v>425.65599999999995</v>
      </c>
      <c r="X8" s="2"/>
      <c r="Y8" s="2"/>
      <c r="Z8" s="2"/>
      <c r="AA8" s="2"/>
      <c r="AB8" s="2"/>
      <c r="AC8" s="2"/>
      <c r="AD8" s="2"/>
    </row>
    <row r="9" spans="1:30" ht="15">
      <c r="A9" s="43">
        <v>3</v>
      </c>
      <c r="B9" s="36">
        <v>1</v>
      </c>
      <c r="C9" s="10" t="s">
        <v>20</v>
      </c>
      <c r="D9" s="41">
        <v>913</v>
      </c>
      <c r="E9" s="54" t="s">
        <v>66</v>
      </c>
      <c r="F9" s="54" t="s">
        <v>67</v>
      </c>
      <c r="G9" s="40">
        <v>52.617</v>
      </c>
      <c r="H9" s="10"/>
      <c r="I9" s="40">
        <v>55.16</v>
      </c>
      <c r="J9" s="10"/>
      <c r="K9" s="40">
        <v>54.252</v>
      </c>
      <c r="L9" s="36"/>
      <c r="M9" s="40">
        <v>54.776</v>
      </c>
      <c r="N9" s="36">
        <v>2</v>
      </c>
      <c r="O9" s="40">
        <v>56.578</v>
      </c>
      <c r="P9" s="36"/>
      <c r="Q9" s="29">
        <f>SUM(G9:P9)</f>
        <v>275.38300000000004</v>
      </c>
      <c r="R9" s="40">
        <v>52.49</v>
      </c>
      <c r="S9" s="40">
        <v>51.27</v>
      </c>
      <c r="T9" s="40">
        <v>51.04</v>
      </c>
      <c r="U9" s="36"/>
      <c r="V9" s="29">
        <f>SUM(R9:U9)</f>
        <v>154.8</v>
      </c>
      <c r="W9" s="50">
        <f>V9+Q9</f>
        <v>430.18300000000005</v>
      </c>
      <c r="X9" s="2"/>
      <c r="Y9" s="2"/>
      <c r="Z9" s="2"/>
      <c r="AA9" s="2"/>
      <c r="AB9" s="2"/>
      <c r="AC9" s="2"/>
      <c r="AD9" s="2"/>
    </row>
    <row r="10" spans="1:30" ht="15">
      <c r="A10" s="47">
        <v>4</v>
      </c>
      <c r="B10" s="36">
        <v>1</v>
      </c>
      <c r="C10" s="10" t="s">
        <v>23</v>
      </c>
      <c r="D10" s="37">
        <v>74</v>
      </c>
      <c r="E10" s="56" t="s">
        <v>4</v>
      </c>
      <c r="F10" s="54" t="s">
        <v>10</v>
      </c>
      <c r="G10" s="40">
        <v>53.257</v>
      </c>
      <c r="H10" s="10"/>
      <c r="I10" s="40">
        <v>53.722</v>
      </c>
      <c r="J10" s="36"/>
      <c r="K10" s="40">
        <v>54.081</v>
      </c>
      <c r="L10" s="36">
        <v>2</v>
      </c>
      <c r="M10" s="39">
        <v>61.031</v>
      </c>
      <c r="N10" s="10"/>
      <c r="O10" s="39">
        <v>56.48</v>
      </c>
      <c r="P10" s="36"/>
      <c r="Q10" s="29">
        <f>SUM(G10:P10)</f>
        <v>280.571</v>
      </c>
      <c r="R10" s="40">
        <v>49.79</v>
      </c>
      <c r="S10" s="40">
        <v>49.71</v>
      </c>
      <c r="T10" s="40">
        <v>52.35</v>
      </c>
      <c r="U10" s="36"/>
      <c r="V10" s="29">
        <f>SUM(R10:U10)</f>
        <v>151.85</v>
      </c>
      <c r="W10" s="50">
        <f>V10+Q10</f>
        <v>432.42100000000005</v>
      </c>
      <c r="X10" s="2"/>
      <c r="Y10" s="2"/>
      <c r="Z10" s="2"/>
      <c r="AA10" s="2"/>
      <c r="AB10" s="2"/>
      <c r="AC10" s="2"/>
      <c r="AD10" s="2"/>
    </row>
    <row r="11" spans="1:30" ht="15">
      <c r="A11" s="43">
        <v>5</v>
      </c>
      <c r="B11" s="36">
        <v>2</v>
      </c>
      <c r="C11" s="10" t="s">
        <v>24</v>
      </c>
      <c r="D11" s="41">
        <v>85</v>
      </c>
      <c r="E11" s="54" t="s">
        <v>12</v>
      </c>
      <c r="F11" s="54" t="s">
        <v>77</v>
      </c>
      <c r="G11" s="40">
        <v>61.076</v>
      </c>
      <c r="H11" s="10"/>
      <c r="I11" s="40">
        <v>55.206</v>
      </c>
      <c r="J11" s="36"/>
      <c r="K11" s="40">
        <v>54.333</v>
      </c>
      <c r="L11" s="36">
        <v>2</v>
      </c>
      <c r="M11" s="40">
        <v>54.515</v>
      </c>
      <c r="N11" s="36"/>
      <c r="O11" s="40">
        <v>53.639</v>
      </c>
      <c r="P11" s="36"/>
      <c r="Q11" s="29">
        <f>SUM(G11:P11)</f>
        <v>280.769</v>
      </c>
      <c r="R11" s="40">
        <v>51.77</v>
      </c>
      <c r="S11" s="40">
        <v>51.25</v>
      </c>
      <c r="T11" s="40">
        <v>49.65</v>
      </c>
      <c r="U11" s="36"/>
      <c r="V11" s="29">
        <f>SUM(R11:U11)</f>
        <v>152.67000000000002</v>
      </c>
      <c r="W11" s="50">
        <f>V11+Q11</f>
        <v>433.439</v>
      </c>
      <c r="X11" s="2"/>
      <c r="Y11" s="2"/>
      <c r="Z11" s="2"/>
      <c r="AA11" s="2"/>
      <c r="AB11" s="2"/>
      <c r="AC11" s="2"/>
      <c r="AD11" s="2"/>
    </row>
    <row r="12" spans="1:30" ht="15">
      <c r="A12" s="43">
        <v>6</v>
      </c>
      <c r="B12" s="36">
        <v>3</v>
      </c>
      <c r="C12" s="10" t="s">
        <v>24</v>
      </c>
      <c r="D12" s="41">
        <v>72</v>
      </c>
      <c r="E12" s="54" t="s">
        <v>78</v>
      </c>
      <c r="F12" s="54" t="s">
        <v>79</v>
      </c>
      <c r="G12" s="40">
        <v>59.118</v>
      </c>
      <c r="H12" s="10"/>
      <c r="I12" s="40">
        <v>55.648</v>
      </c>
      <c r="J12" s="36"/>
      <c r="K12" s="39">
        <v>54.717</v>
      </c>
      <c r="L12" s="36"/>
      <c r="M12" s="39">
        <v>54.912</v>
      </c>
      <c r="N12" s="36"/>
      <c r="O12" s="40">
        <v>55.443</v>
      </c>
      <c r="P12" s="36"/>
      <c r="Q12" s="29">
        <f>SUM(G12:P12)</f>
        <v>279.838</v>
      </c>
      <c r="R12" s="40">
        <v>51.32</v>
      </c>
      <c r="S12" s="40">
        <v>51.52</v>
      </c>
      <c r="T12" s="40">
        <v>51.45</v>
      </c>
      <c r="U12" s="36"/>
      <c r="V12" s="29">
        <f>SUM(R12:U12)</f>
        <v>154.29000000000002</v>
      </c>
      <c r="W12" s="50">
        <f>V12+Q12</f>
        <v>434.12800000000004</v>
      </c>
      <c r="X12" s="2"/>
      <c r="Y12" s="2"/>
      <c r="Z12" s="2"/>
      <c r="AA12" s="2"/>
      <c r="AB12" s="2"/>
      <c r="AC12" s="2"/>
      <c r="AD12" s="2"/>
    </row>
    <row r="13" spans="1:30" ht="15">
      <c r="A13" s="47">
        <v>7</v>
      </c>
      <c r="B13" s="36">
        <v>2</v>
      </c>
      <c r="C13" s="10" t="s">
        <v>20</v>
      </c>
      <c r="D13" s="41">
        <v>71</v>
      </c>
      <c r="E13" s="54" t="s">
        <v>68</v>
      </c>
      <c r="F13" s="54" t="s">
        <v>69</v>
      </c>
      <c r="G13" s="39">
        <v>55.495</v>
      </c>
      <c r="H13" s="10"/>
      <c r="I13" s="39">
        <v>55.651</v>
      </c>
      <c r="J13" s="10"/>
      <c r="K13" s="39">
        <v>55.493</v>
      </c>
      <c r="L13" s="36"/>
      <c r="M13" s="39">
        <v>57.732</v>
      </c>
      <c r="N13" s="36">
        <v>2</v>
      </c>
      <c r="O13" s="39">
        <v>54.385</v>
      </c>
      <c r="P13" s="36"/>
      <c r="Q13" s="29">
        <f>SUM(G13:P13)</f>
        <v>280.75600000000003</v>
      </c>
      <c r="R13" s="39">
        <v>51.41</v>
      </c>
      <c r="S13" s="39">
        <v>51.39</v>
      </c>
      <c r="T13" s="39">
        <v>51.32</v>
      </c>
      <c r="U13" s="36"/>
      <c r="V13" s="29">
        <f>SUM(R13:U13)</f>
        <v>154.12</v>
      </c>
      <c r="W13" s="50">
        <f>V13+Q13</f>
        <v>434.87600000000003</v>
      </c>
      <c r="X13" s="2"/>
      <c r="Y13" s="2"/>
      <c r="Z13" s="2"/>
      <c r="AA13" s="2"/>
      <c r="AB13" s="2"/>
      <c r="AC13" s="2"/>
      <c r="AD13" s="2"/>
    </row>
    <row r="14" spans="1:30" ht="15">
      <c r="A14" s="43">
        <v>8</v>
      </c>
      <c r="B14" s="36">
        <v>1</v>
      </c>
      <c r="C14" s="10" t="s">
        <v>21</v>
      </c>
      <c r="D14" s="41">
        <v>484</v>
      </c>
      <c r="E14" s="54" t="s">
        <v>64</v>
      </c>
      <c r="F14" s="54" t="s">
        <v>65</v>
      </c>
      <c r="G14" s="40">
        <v>59.199</v>
      </c>
      <c r="H14" s="10"/>
      <c r="I14" s="40">
        <v>57.469</v>
      </c>
      <c r="J14" s="10"/>
      <c r="K14" s="40">
        <v>54.958</v>
      </c>
      <c r="L14" s="36"/>
      <c r="M14" s="40">
        <v>56.62</v>
      </c>
      <c r="N14" s="36"/>
      <c r="O14" s="40">
        <v>54.933</v>
      </c>
      <c r="P14" s="36"/>
      <c r="Q14" s="29">
        <f>SUM(G14:P14)</f>
        <v>283.17900000000003</v>
      </c>
      <c r="R14" s="40">
        <v>52.68</v>
      </c>
      <c r="S14" s="40">
        <v>52.41</v>
      </c>
      <c r="T14" s="40">
        <v>51.67</v>
      </c>
      <c r="U14" s="36"/>
      <c r="V14" s="29">
        <f>SUM(R14:U14)</f>
        <v>156.76</v>
      </c>
      <c r="W14" s="50">
        <f>V14+Q14</f>
        <v>439.939</v>
      </c>
      <c r="X14" s="2"/>
      <c r="Y14" s="2"/>
      <c r="Z14" s="2"/>
      <c r="AA14" s="2"/>
      <c r="AB14" s="2"/>
      <c r="AC14" s="2"/>
      <c r="AD14" s="2"/>
    </row>
    <row r="15" spans="1:30" ht="15">
      <c r="A15" s="43">
        <v>9</v>
      </c>
      <c r="B15" s="36">
        <v>3</v>
      </c>
      <c r="C15" s="10" t="s">
        <v>20</v>
      </c>
      <c r="D15" s="41">
        <v>75</v>
      </c>
      <c r="E15" s="54" t="s">
        <v>13</v>
      </c>
      <c r="F15" s="54" t="s">
        <v>16</v>
      </c>
      <c r="G15" s="39">
        <v>55.169</v>
      </c>
      <c r="H15" s="10"/>
      <c r="I15" s="39">
        <v>55.94</v>
      </c>
      <c r="J15" s="10"/>
      <c r="K15" s="39">
        <v>56.591</v>
      </c>
      <c r="L15" s="36"/>
      <c r="M15" s="39">
        <v>55.891</v>
      </c>
      <c r="N15" s="36"/>
      <c r="O15" s="39">
        <v>54.44</v>
      </c>
      <c r="P15" s="36"/>
      <c r="Q15" s="29">
        <f>SUM(G15:P15)</f>
        <v>278.03099999999995</v>
      </c>
      <c r="R15" s="39">
        <v>52.6</v>
      </c>
      <c r="S15" s="39">
        <v>52.78</v>
      </c>
      <c r="T15" s="39">
        <v>52.57</v>
      </c>
      <c r="U15" s="36">
        <v>4</v>
      </c>
      <c r="V15" s="29">
        <f>SUM(R15:U15)</f>
        <v>161.95</v>
      </c>
      <c r="W15" s="50">
        <f>V15+Q15</f>
        <v>439.98099999999994</v>
      </c>
      <c r="X15" s="2"/>
      <c r="Y15" s="2"/>
      <c r="Z15" s="2"/>
      <c r="AA15" s="2"/>
      <c r="AB15" s="2"/>
      <c r="AC15" s="2"/>
      <c r="AD15" s="2"/>
    </row>
    <row r="16" spans="1:30" ht="15">
      <c r="A16" s="47">
        <v>10</v>
      </c>
      <c r="B16" s="36">
        <v>2</v>
      </c>
      <c r="C16" s="10" t="s">
        <v>26</v>
      </c>
      <c r="D16" s="37">
        <v>55</v>
      </c>
      <c r="E16" s="54" t="s">
        <v>55</v>
      </c>
      <c r="F16" s="54" t="s">
        <v>54</v>
      </c>
      <c r="G16" s="40">
        <v>58.325</v>
      </c>
      <c r="H16" s="10">
        <v>2</v>
      </c>
      <c r="I16" s="40">
        <v>57.208</v>
      </c>
      <c r="J16" s="36"/>
      <c r="K16" s="40">
        <v>55.29</v>
      </c>
      <c r="L16" s="10"/>
      <c r="M16" s="40">
        <v>54.734</v>
      </c>
      <c r="N16" s="36"/>
      <c r="O16" s="40">
        <v>54.337</v>
      </c>
      <c r="P16" s="36"/>
      <c r="Q16" s="29">
        <f>SUM(G16:P16)</f>
        <v>281.894</v>
      </c>
      <c r="R16" s="40">
        <v>53.45</v>
      </c>
      <c r="S16" s="40">
        <v>52.41</v>
      </c>
      <c r="T16" s="40">
        <v>52.38</v>
      </c>
      <c r="U16" s="36"/>
      <c r="V16" s="29">
        <f>SUM(R16:U16)</f>
        <v>158.24</v>
      </c>
      <c r="W16" s="50">
        <f>V16+Q16</f>
        <v>440.134</v>
      </c>
      <c r="X16" s="2"/>
      <c r="Y16" s="2"/>
      <c r="Z16" s="2"/>
      <c r="AA16" s="2"/>
      <c r="AB16" s="2"/>
      <c r="AC16" s="2"/>
      <c r="AD16" s="2"/>
    </row>
    <row r="17" spans="1:30" ht="15">
      <c r="A17" s="43">
        <v>11</v>
      </c>
      <c r="B17" s="36">
        <v>4</v>
      </c>
      <c r="C17" s="10" t="s">
        <v>20</v>
      </c>
      <c r="D17" s="41">
        <v>53</v>
      </c>
      <c r="E17" s="54" t="s">
        <v>71</v>
      </c>
      <c r="F17" s="54" t="s">
        <v>72</v>
      </c>
      <c r="G17" s="39">
        <v>57.809</v>
      </c>
      <c r="H17" s="10">
        <v>2</v>
      </c>
      <c r="I17" s="39">
        <v>56.68</v>
      </c>
      <c r="J17" s="10"/>
      <c r="K17" s="39">
        <v>57.172</v>
      </c>
      <c r="L17" s="36"/>
      <c r="M17" s="39">
        <v>55.319</v>
      </c>
      <c r="N17" s="36"/>
      <c r="O17" s="39">
        <v>56.1</v>
      </c>
      <c r="P17" s="36"/>
      <c r="Q17" s="29">
        <f>SUM(G17:P17)</f>
        <v>285.08000000000004</v>
      </c>
      <c r="R17" s="39">
        <v>51.94</v>
      </c>
      <c r="S17" s="39">
        <v>52.1</v>
      </c>
      <c r="T17" s="39">
        <v>49.25</v>
      </c>
      <c r="U17" s="36">
        <v>2</v>
      </c>
      <c r="V17" s="29">
        <f>SUM(R17:U17)</f>
        <v>155.29</v>
      </c>
      <c r="W17" s="50">
        <f>V17+Q17</f>
        <v>440.37</v>
      </c>
      <c r="X17" s="2"/>
      <c r="Y17" s="2"/>
      <c r="Z17" s="2"/>
      <c r="AA17" s="2"/>
      <c r="AB17" s="2"/>
      <c r="AC17" s="2"/>
      <c r="AD17" s="2"/>
    </row>
    <row r="18" spans="1:30" ht="15">
      <c r="A18" s="43">
        <v>12</v>
      </c>
      <c r="B18" s="36">
        <v>3</v>
      </c>
      <c r="C18" s="10" t="s">
        <v>26</v>
      </c>
      <c r="D18" s="37">
        <v>102</v>
      </c>
      <c r="E18" s="54" t="s">
        <v>56</v>
      </c>
      <c r="F18" s="54" t="s">
        <v>57</v>
      </c>
      <c r="G18" s="39">
        <v>57.902</v>
      </c>
      <c r="H18" s="10"/>
      <c r="I18" s="39">
        <v>56.598</v>
      </c>
      <c r="J18" s="36">
        <v>2</v>
      </c>
      <c r="K18" s="39">
        <v>55.946</v>
      </c>
      <c r="L18" s="10"/>
      <c r="M18" s="39">
        <v>54.872</v>
      </c>
      <c r="N18" s="36"/>
      <c r="O18" s="39">
        <v>54.419</v>
      </c>
      <c r="P18" s="36"/>
      <c r="Q18" s="29">
        <f>SUM(G18:P18)</f>
        <v>281.73699999999997</v>
      </c>
      <c r="R18" s="39">
        <v>51.79</v>
      </c>
      <c r="S18" s="39">
        <v>52.62</v>
      </c>
      <c r="T18" s="39">
        <v>51.31</v>
      </c>
      <c r="U18" s="36">
        <v>4</v>
      </c>
      <c r="V18" s="29">
        <f>SUM(R18:U18)</f>
        <v>159.72</v>
      </c>
      <c r="W18" s="50">
        <f>V18+Q18</f>
        <v>441.457</v>
      </c>
      <c r="X18" s="2"/>
      <c r="Y18" s="2"/>
      <c r="Z18" s="2"/>
      <c r="AA18" s="2"/>
      <c r="AB18" s="2"/>
      <c r="AC18" s="2"/>
      <c r="AD18" s="2"/>
    </row>
    <row r="19" spans="1:30" ht="15">
      <c r="A19" s="47">
        <v>13</v>
      </c>
      <c r="B19" s="36">
        <v>5</v>
      </c>
      <c r="C19" s="10" t="s">
        <v>20</v>
      </c>
      <c r="D19" s="41">
        <v>171</v>
      </c>
      <c r="E19" s="54" t="s">
        <v>70</v>
      </c>
      <c r="F19" s="54" t="s">
        <v>69</v>
      </c>
      <c r="G19" s="39">
        <v>59.236</v>
      </c>
      <c r="H19" s="10"/>
      <c r="I19" s="39">
        <v>57.561</v>
      </c>
      <c r="J19" s="10"/>
      <c r="K19" s="39">
        <v>56.15</v>
      </c>
      <c r="L19" s="36"/>
      <c r="M19" s="39">
        <v>54.361</v>
      </c>
      <c r="N19" s="36"/>
      <c r="O19" s="39">
        <v>56.29</v>
      </c>
      <c r="P19" s="36"/>
      <c r="Q19" s="29">
        <f>SUM(G19:P19)</f>
        <v>283.598</v>
      </c>
      <c r="R19" s="39">
        <v>51.39</v>
      </c>
      <c r="S19" s="39">
        <v>51.85</v>
      </c>
      <c r="T19" s="39">
        <v>49.77</v>
      </c>
      <c r="U19" s="36">
        <v>6</v>
      </c>
      <c r="V19" s="29">
        <f>SUM(R19:U19)</f>
        <v>159.01000000000002</v>
      </c>
      <c r="W19" s="50">
        <f>V19+Q19</f>
        <v>442.60800000000006</v>
      </c>
      <c r="X19" s="2"/>
      <c r="Y19" s="2"/>
      <c r="Z19" s="2"/>
      <c r="AA19" s="2"/>
      <c r="AB19" s="2"/>
      <c r="AC19" s="2"/>
      <c r="AD19" s="2"/>
    </row>
    <row r="20" spans="1:30" ht="15">
      <c r="A20" s="43">
        <v>14</v>
      </c>
      <c r="B20" s="36">
        <v>4</v>
      </c>
      <c r="C20" s="10" t="s">
        <v>26</v>
      </c>
      <c r="D20" s="37">
        <v>9</v>
      </c>
      <c r="E20" s="54" t="s">
        <v>58</v>
      </c>
      <c r="F20" s="54" t="s">
        <v>59</v>
      </c>
      <c r="G20" s="39">
        <v>58.307</v>
      </c>
      <c r="H20" s="10"/>
      <c r="I20" s="39">
        <v>55.837</v>
      </c>
      <c r="J20" s="36"/>
      <c r="K20" s="39">
        <v>54.769</v>
      </c>
      <c r="L20" s="10"/>
      <c r="M20" s="39">
        <v>57.743</v>
      </c>
      <c r="N20" s="10">
        <v>2</v>
      </c>
      <c r="O20" s="39">
        <v>55.062</v>
      </c>
      <c r="P20" s="36"/>
      <c r="Q20" s="29">
        <f>SUM(G20:P20)</f>
        <v>283.718</v>
      </c>
      <c r="R20" s="40">
        <v>54.19</v>
      </c>
      <c r="S20" s="40">
        <v>52.5</v>
      </c>
      <c r="T20" s="40">
        <v>52.95</v>
      </c>
      <c r="U20" s="36"/>
      <c r="V20" s="29">
        <f>SUM(R20:U20)</f>
        <v>159.64</v>
      </c>
      <c r="W20" s="50">
        <f>V20+Q20</f>
        <v>443.358</v>
      </c>
      <c r="X20" s="31"/>
      <c r="Y20" s="31"/>
      <c r="Z20" s="31"/>
      <c r="AA20" s="31"/>
      <c r="AB20" s="31"/>
      <c r="AC20" s="31"/>
      <c r="AD20" s="31"/>
    </row>
    <row r="21" spans="1:30" ht="15">
      <c r="A21" s="43">
        <v>15</v>
      </c>
      <c r="B21" s="36">
        <v>5</v>
      </c>
      <c r="C21" s="10" t="s">
        <v>26</v>
      </c>
      <c r="D21" s="37">
        <v>42</v>
      </c>
      <c r="E21" s="54" t="s">
        <v>60</v>
      </c>
      <c r="F21" s="54" t="s">
        <v>61</v>
      </c>
      <c r="G21" s="40">
        <v>56.04</v>
      </c>
      <c r="H21" s="10"/>
      <c r="I21" s="40">
        <v>56.46</v>
      </c>
      <c r="J21" s="36"/>
      <c r="K21" s="40">
        <v>57.4</v>
      </c>
      <c r="L21" s="10"/>
      <c r="M21" s="40">
        <v>56.956</v>
      </c>
      <c r="N21" s="10"/>
      <c r="O21" s="39">
        <v>55.293</v>
      </c>
      <c r="P21" s="36"/>
      <c r="Q21" s="29">
        <f>SUM(G21:P21)</f>
        <v>282.149</v>
      </c>
      <c r="R21" s="40">
        <v>53.05</v>
      </c>
      <c r="S21" s="40">
        <v>53</v>
      </c>
      <c r="T21" s="40">
        <v>52.05</v>
      </c>
      <c r="U21" s="36">
        <v>4</v>
      </c>
      <c r="V21" s="29">
        <f>SUM(R21:U21)</f>
        <v>162.1</v>
      </c>
      <c r="W21" s="50">
        <f>V21+Q21</f>
        <v>444.249</v>
      </c>
      <c r="X21" s="32"/>
      <c r="Y21" s="32"/>
      <c r="Z21" s="32"/>
      <c r="AA21" s="32"/>
      <c r="AB21" s="32"/>
      <c r="AC21" s="32"/>
      <c r="AD21" s="32"/>
    </row>
    <row r="22" spans="1:30" ht="15">
      <c r="A22" s="47">
        <v>16</v>
      </c>
      <c r="B22" s="36">
        <v>6</v>
      </c>
      <c r="C22" s="10" t="s">
        <v>20</v>
      </c>
      <c r="D22" s="41">
        <v>326</v>
      </c>
      <c r="E22" s="54" t="s">
        <v>73</v>
      </c>
      <c r="F22" s="54" t="s">
        <v>74</v>
      </c>
      <c r="G22" s="39">
        <v>55.98</v>
      </c>
      <c r="H22" s="10">
        <v>2</v>
      </c>
      <c r="I22" s="39">
        <v>56.728</v>
      </c>
      <c r="J22" s="10"/>
      <c r="K22" s="39">
        <v>57.349</v>
      </c>
      <c r="L22" s="36">
        <v>2</v>
      </c>
      <c r="M22" s="39">
        <v>57.123</v>
      </c>
      <c r="N22" s="36"/>
      <c r="O22" s="39">
        <v>55.7</v>
      </c>
      <c r="P22" s="36"/>
      <c r="Q22" s="29">
        <f>SUM(G22:P22)</f>
        <v>286.88</v>
      </c>
      <c r="R22" s="39">
        <v>52.54</v>
      </c>
      <c r="S22" s="39">
        <v>52.8</v>
      </c>
      <c r="T22" s="39">
        <v>53.96</v>
      </c>
      <c r="U22" s="36"/>
      <c r="V22" s="29">
        <f>SUM(R22:U22)</f>
        <v>159.3</v>
      </c>
      <c r="W22" s="50">
        <f>V22+Q22</f>
        <v>446.18</v>
      </c>
      <c r="X22" s="15"/>
      <c r="Y22" s="15"/>
      <c r="Z22" s="15"/>
      <c r="AA22" s="15"/>
      <c r="AB22" s="15"/>
      <c r="AC22" s="15"/>
      <c r="AD22" s="15"/>
    </row>
    <row r="23" spans="1:30" ht="15">
      <c r="A23" s="43">
        <v>17</v>
      </c>
      <c r="B23" s="36">
        <v>1</v>
      </c>
      <c r="C23" s="10" t="s">
        <v>22</v>
      </c>
      <c r="D23" s="37">
        <v>31</v>
      </c>
      <c r="E23" s="38" t="s">
        <v>0</v>
      </c>
      <c r="F23" s="38" t="s">
        <v>7</v>
      </c>
      <c r="G23" s="39">
        <v>57.788</v>
      </c>
      <c r="H23" s="10"/>
      <c r="I23" s="39">
        <v>58.001</v>
      </c>
      <c r="J23" s="36"/>
      <c r="K23" s="39">
        <v>57.552</v>
      </c>
      <c r="L23" s="10"/>
      <c r="M23" s="39">
        <v>57.125</v>
      </c>
      <c r="N23" s="36"/>
      <c r="O23" s="39">
        <v>57.404</v>
      </c>
      <c r="P23" s="36"/>
      <c r="Q23" s="29">
        <f>SUM(G23:P23)</f>
        <v>287.87</v>
      </c>
      <c r="R23" s="39">
        <v>53.64</v>
      </c>
      <c r="S23" s="40">
        <v>53.65</v>
      </c>
      <c r="T23" s="40">
        <v>54.45</v>
      </c>
      <c r="U23" s="36"/>
      <c r="V23" s="29">
        <f>SUM(R23:U23)</f>
        <v>161.74</v>
      </c>
      <c r="W23" s="50">
        <f>V23+Q23</f>
        <v>449.61</v>
      </c>
      <c r="X23" s="15"/>
      <c r="Y23" s="15"/>
      <c r="Z23" s="15"/>
      <c r="AA23" s="15"/>
      <c r="AB23" s="15"/>
      <c r="AC23" s="15"/>
      <c r="AD23" s="15"/>
    </row>
    <row r="24" spans="1:30" ht="15">
      <c r="A24" s="43">
        <v>18</v>
      </c>
      <c r="B24" s="36">
        <v>6</v>
      </c>
      <c r="C24" s="10" t="s">
        <v>26</v>
      </c>
      <c r="D24" s="37">
        <v>13</v>
      </c>
      <c r="E24" s="54" t="s">
        <v>3</v>
      </c>
      <c r="F24" s="54" t="s">
        <v>9</v>
      </c>
      <c r="G24" s="39">
        <v>58.971</v>
      </c>
      <c r="H24" s="10"/>
      <c r="I24" s="39">
        <v>59.228</v>
      </c>
      <c r="J24" s="36"/>
      <c r="K24" s="39">
        <v>56.698</v>
      </c>
      <c r="L24" s="10"/>
      <c r="M24" s="39">
        <v>57.411</v>
      </c>
      <c r="N24" s="10"/>
      <c r="O24" s="39">
        <v>56.231</v>
      </c>
      <c r="P24" s="36"/>
      <c r="Q24" s="29">
        <f>SUM(G24:P24)</f>
        <v>288.539</v>
      </c>
      <c r="R24" s="40">
        <v>54.22</v>
      </c>
      <c r="S24" s="40">
        <v>54.73</v>
      </c>
      <c r="T24" s="40">
        <v>52.72</v>
      </c>
      <c r="U24" s="10">
        <v>2</v>
      </c>
      <c r="V24" s="29">
        <f>SUM(R24:U24)</f>
        <v>163.67</v>
      </c>
      <c r="W24" s="50">
        <f>V24+Q24</f>
        <v>452.20899999999995</v>
      </c>
      <c r="X24" s="15"/>
      <c r="Y24" s="15"/>
      <c r="Z24" s="15"/>
      <c r="AA24" s="15"/>
      <c r="AB24" s="15"/>
      <c r="AC24" s="15"/>
      <c r="AD24" s="15"/>
    </row>
    <row r="25" spans="1:30" ht="15">
      <c r="A25" s="47">
        <v>19</v>
      </c>
      <c r="B25" s="36">
        <v>2</v>
      </c>
      <c r="C25" s="10" t="s">
        <v>22</v>
      </c>
      <c r="D25" s="37">
        <v>111</v>
      </c>
      <c r="E25" s="57" t="s">
        <v>49</v>
      </c>
      <c r="F25" s="54" t="s">
        <v>50</v>
      </c>
      <c r="G25" s="39">
        <v>58.8</v>
      </c>
      <c r="H25" s="10">
        <v>2</v>
      </c>
      <c r="I25" s="40">
        <v>57.786</v>
      </c>
      <c r="J25" s="36"/>
      <c r="K25" s="40">
        <v>57.872</v>
      </c>
      <c r="L25" s="10">
        <v>2</v>
      </c>
      <c r="M25" s="40">
        <v>56.806</v>
      </c>
      <c r="N25" s="36"/>
      <c r="O25" s="39">
        <v>56.906</v>
      </c>
      <c r="P25" s="36">
        <v>2</v>
      </c>
      <c r="Q25" s="29">
        <f>SUM(G25:P25)</f>
        <v>294.17</v>
      </c>
      <c r="R25" s="39">
        <v>53.31</v>
      </c>
      <c r="S25" s="39">
        <v>53.65</v>
      </c>
      <c r="T25" s="39">
        <v>53.95</v>
      </c>
      <c r="U25" s="36"/>
      <c r="V25" s="29">
        <f>SUM(R25:U25)</f>
        <v>160.91000000000003</v>
      </c>
      <c r="W25" s="50">
        <f>V25+Q25</f>
        <v>455.08000000000004</v>
      </c>
      <c r="X25" s="15"/>
      <c r="Y25" s="15"/>
      <c r="Z25" s="15"/>
      <c r="AA25" s="15"/>
      <c r="AB25" s="15"/>
      <c r="AC25" s="15"/>
      <c r="AD25" s="15"/>
    </row>
    <row r="26" spans="1:30" ht="15">
      <c r="A26" s="43">
        <v>20</v>
      </c>
      <c r="B26" s="36">
        <v>3</v>
      </c>
      <c r="C26" s="10" t="s">
        <v>22</v>
      </c>
      <c r="D26" s="37">
        <v>1</v>
      </c>
      <c r="E26" s="54" t="s">
        <v>51</v>
      </c>
      <c r="F26" s="54" t="s">
        <v>50</v>
      </c>
      <c r="G26" s="40">
        <v>60.966</v>
      </c>
      <c r="H26" s="10"/>
      <c r="I26" s="40">
        <v>60.87</v>
      </c>
      <c r="J26" s="36"/>
      <c r="K26" s="40">
        <v>59.179</v>
      </c>
      <c r="L26" s="10"/>
      <c r="M26" s="40">
        <v>56.335</v>
      </c>
      <c r="N26" s="36"/>
      <c r="O26" s="39">
        <v>56.658</v>
      </c>
      <c r="P26" s="36"/>
      <c r="Q26" s="29">
        <f>SUM(G26:P26)</f>
        <v>294.008</v>
      </c>
      <c r="R26" s="40">
        <v>54.02</v>
      </c>
      <c r="S26" s="40">
        <v>53.57</v>
      </c>
      <c r="T26" s="40">
        <v>53.7</v>
      </c>
      <c r="U26" s="36">
        <v>4</v>
      </c>
      <c r="V26" s="29">
        <f>SUM(R26:U26)</f>
        <v>165.29000000000002</v>
      </c>
      <c r="W26" s="50">
        <f>V26+Q26</f>
        <v>459.298</v>
      </c>
      <c r="X26" s="52"/>
      <c r="Y26" s="52"/>
      <c r="Z26" s="52"/>
      <c r="AA26" s="52"/>
      <c r="AB26" s="52"/>
      <c r="AC26" s="52"/>
      <c r="AD26" s="52"/>
    </row>
    <row r="27" spans="1:30" ht="15">
      <c r="A27" s="43">
        <v>21</v>
      </c>
      <c r="B27" s="36">
        <v>4</v>
      </c>
      <c r="C27" s="10" t="s">
        <v>24</v>
      </c>
      <c r="D27" s="41">
        <v>929</v>
      </c>
      <c r="E27" s="54" t="s">
        <v>80</v>
      </c>
      <c r="F27" s="54" t="s">
        <v>81</v>
      </c>
      <c r="G27" s="40">
        <v>58.17</v>
      </c>
      <c r="H27" s="10"/>
      <c r="I27" s="40">
        <v>56.298</v>
      </c>
      <c r="J27" s="36">
        <v>4</v>
      </c>
      <c r="K27" s="40">
        <v>56.962</v>
      </c>
      <c r="L27" s="36">
        <v>2</v>
      </c>
      <c r="M27" s="40">
        <v>56.279</v>
      </c>
      <c r="N27" s="36">
        <v>6</v>
      </c>
      <c r="O27" s="40">
        <v>56.144</v>
      </c>
      <c r="P27" s="36">
        <v>2</v>
      </c>
      <c r="Q27" s="29">
        <f>SUM(G27:P27)</f>
        <v>297.853</v>
      </c>
      <c r="R27" s="40">
        <v>51.7</v>
      </c>
      <c r="S27" s="40">
        <v>50.79</v>
      </c>
      <c r="T27" s="40">
        <v>49.85</v>
      </c>
      <c r="U27" s="36">
        <v>12</v>
      </c>
      <c r="V27" s="29">
        <f>SUM(R27:U27)</f>
        <v>164.34</v>
      </c>
      <c r="W27" s="50">
        <f>V27+Q27</f>
        <v>462.193</v>
      </c>
      <c r="X27" s="52"/>
      <c r="Y27" s="52"/>
      <c r="Z27" s="52"/>
      <c r="AA27" s="52"/>
      <c r="AB27" s="52"/>
      <c r="AC27" s="52"/>
      <c r="AD27" s="52"/>
    </row>
    <row r="28" spans="1:30" ht="15">
      <c r="A28" s="47">
        <v>22</v>
      </c>
      <c r="B28" s="36">
        <v>2</v>
      </c>
      <c r="C28" s="10" t="s">
        <v>23</v>
      </c>
      <c r="D28" s="41">
        <v>174</v>
      </c>
      <c r="E28" s="54" t="s">
        <v>5</v>
      </c>
      <c r="F28" s="54" t="s">
        <v>10</v>
      </c>
      <c r="G28" s="40">
        <v>60.181</v>
      </c>
      <c r="H28" s="10">
        <v>2</v>
      </c>
      <c r="I28" s="40">
        <v>59.1</v>
      </c>
      <c r="J28" s="36"/>
      <c r="K28" s="40">
        <v>58.935</v>
      </c>
      <c r="L28" s="36"/>
      <c r="M28" s="40">
        <v>59.189</v>
      </c>
      <c r="N28" s="10">
        <v>2</v>
      </c>
      <c r="O28" s="40">
        <v>60.05</v>
      </c>
      <c r="P28" s="36"/>
      <c r="Q28" s="29">
        <f>SUM(G28:P28)</f>
        <v>301.455</v>
      </c>
      <c r="R28" s="40">
        <v>54.56</v>
      </c>
      <c r="S28" s="40">
        <v>54.91</v>
      </c>
      <c r="T28" s="40">
        <v>54.41</v>
      </c>
      <c r="U28" s="36"/>
      <c r="V28" s="29">
        <f>SUM(R28:U28)</f>
        <v>163.88</v>
      </c>
      <c r="W28" s="50">
        <f>V28+Q28</f>
        <v>465.335</v>
      </c>
      <c r="X28" s="52"/>
      <c r="Y28" s="52"/>
      <c r="Z28" s="52"/>
      <c r="AA28" s="52"/>
      <c r="AB28" s="52"/>
      <c r="AC28" s="52"/>
      <c r="AD28" s="52"/>
    </row>
    <row r="29" spans="1:30" ht="15">
      <c r="A29" s="43">
        <v>23</v>
      </c>
      <c r="B29" s="36">
        <v>5</v>
      </c>
      <c r="C29" s="10" t="s">
        <v>24</v>
      </c>
      <c r="D29" s="41">
        <v>8</v>
      </c>
      <c r="E29" s="54" t="s">
        <v>82</v>
      </c>
      <c r="F29" s="54" t="s">
        <v>83</v>
      </c>
      <c r="G29" s="40">
        <v>60.776</v>
      </c>
      <c r="H29" s="10"/>
      <c r="I29" s="40">
        <v>57.948</v>
      </c>
      <c r="J29" s="36">
        <v>4</v>
      </c>
      <c r="K29" s="40">
        <v>67.127</v>
      </c>
      <c r="L29" s="36"/>
      <c r="M29" s="40">
        <v>58.702</v>
      </c>
      <c r="N29" s="36"/>
      <c r="O29" s="40">
        <v>56.69</v>
      </c>
      <c r="P29" s="42"/>
      <c r="Q29" s="29">
        <f>SUM(G29:P29)</f>
        <v>305.243</v>
      </c>
      <c r="R29" s="39">
        <v>51.04</v>
      </c>
      <c r="S29" s="39">
        <v>53.69</v>
      </c>
      <c r="T29" s="40">
        <v>59.11</v>
      </c>
      <c r="U29" s="36">
        <v>2</v>
      </c>
      <c r="V29" s="29">
        <f>SUM(R29:U29)</f>
        <v>165.83999999999997</v>
      </c>
      <c r="W29" s="50">
        <f>V29+Q29</f>
        <v>471.08299999999997</v>
      </c>
      <c r="X29" s="52"/>
      <c r="Y29" s="52"/>
      <c r="Z29" s="52"/>
      <c r="AA29" s="52"/>
      <c r="AB29" s="52"/>
      <c r="AC29" s="52"/>
      <c r="AD29" s="52"/>
    </row>
    <row r="30" spans="1:30" ht="15">
      <c r="A30" s="43">
        <v>24</v>
      </c>
      <c r="B30" s="36">
        <v>7</v>
      </c>
      <c r="C30" s="10" t="s">
        <v>26</v>
      </c>
      <c r="D30" s="37">
        <v>272</v>
      </c>
      <c r="E30" s="54" t="s">
        <v>2</v>
      </c>
      <c r="F30" s="54" t="s">
        <v>8</v>
      </c>
      <c r="G30" s="40">
        <v>60.468</v>
      </c>
      <c r="H30" s="10"/>
      <c r="I30" s="40">
        <v>60.537</v>
      </c>
      <c r="J30" s="36"/>
      <c r="K30" s="40">
        <v>60.042</v>
      </c>
      <c r="L30" s="10"/>
      <c r="M30" s="40">
        <v>60.172</v>
      </c>
      <c r="N30" s="10"/>
      <c r="O30" s="40">
        <v>59.183</v>
      </c>
      <c r="P30" s="36"/>
      <c r="Q30" s="29">
        <f>SUM(G30:P30)</f>
        <v>300.402</v>
      </c>
      <c r="R30" s="40">
        <v>56.19</v>
      </c>
      <c r="S30" s="40">
        <v>57.3</v>
      </c>
      <c r="T30" s="40">
        <v>56.83</v>
      </c>
      <c r="U30" s="36">
        <v>4</v>
      </c>
      <c r="V30" s="29">
        <f>SUM(R30:U30)</f>
        <v>174.32</v>
      </c>
      <c r="W30" s="50">
        <f>V30+Q30</f>
        <v>474.722</v>
      </c>
      <c r="X30" s="52"/>
      <c r="Y30" s="52"/>
      <c r="Z30" s="52"/>
      <c r="AA30" s="52"/>
      <c r="AB30" s="52"/>
      <c r="AC30" s="52"/>
      <c r="AD30" s="52"/>
    </row>
    <row r="31" spans="1:30" ht="15">
      <c r="A31" s="47">
        <v>25</v>
      </c>
      <c r="B31" s="36">
        <v>4</v>
      </c>
      <c r="C31" s="10" t="s">
        <v>22</v>
      </c>
      <c r="D31" s="37">
        <v>15</v>
      </c>
      <c r="E31" s="54" t="s">
        <v>52</v>
      </c>
      <c r="F31" s="54" t="s">
        <v>53</v>
      </c>
      <c r="G31" s="40">
        <v>66.753</v>
      </c>
      <c r="H31" s="10"/>
      <c r="I31" s="40">
        <v>61.972</v>
      </c>
      <c r="J31" s="36"/>
      <c r="K31" s="40">
        <v>63.365</v>
      </c>
      <c r="L31" s="10"/>
      <c r="M31" s="40">
        <v>62.164</v>
      </c>
      <c r="N31" s="36"/>
      <c r="O31" s="40">
        <v>60.274</v>
      </c>
      <c r="P31" s="36"/>
      <c r="Q31" s="29">
        <f>SUM(G31:P31)</f>
        <v>314.528</v>
      </c>
      <c r="R31" s="40">
        <v>56.65</v>
      </c>
      <c r="S31" s="40">
        <v>53.71</v>
      </c>
      <c r="T31" s="40">
        <v>53.32</v>
      </c>
      <c r="U31" s="36"/>
      <c r="V31" s="29">
        <f>SUM(R31:U31)</f>
        <v>163.68</v>
      </c>
      <c r="W31" s="50">
        <f>V31+Q31</f>
        <v>478.208</v>
      </c>
      <c r="X31" s="15"/>
      <c r="Y31" s="15"/>
      <c r="Z31" s="15"/>
      <c r="AA31" s="15"/>
      <c r="AB31" s="15"/>
      <c r="AC31" s="15"/>
      <c r="AD31" s="15"/>
    </row>
    <row r="32" spans="1:30" ht="15">
      <c r="A32" s="43">
        <v>26</v>
      </c>
      <c r="B32" s="36">
        <v>1</v>
      </c>
      <c r="C32" s="10" t="s">
        <v>25</v>
      </c>
      <c r="D32" s="37">
        <v>93</v>
      </c>
      <c r="E32" s="54" t="s">
        <v>34</v>
      </c>
      <c r="F32" s="54" t="s">
        <v>35</v>
      </c>
      <c r="G32" s="39">
        <v>63.815</v>
      </c>
      <c r="H32" s="10"/>
      <c r="I32" s="39">
        <v>63.099</v>
      </c>
      <c r="J32" s="36"/>
      <c r="K32" s="39">
        <v>61.424</v>
      </c>
      <c r="L32" s="36"/>
      <c r="M32" s="40">
        <v>61.773</v>
      </c>
      <c r="N32" s="36"/>
      <c r="O32" s="40">
        <v>60.145</v>
      </c>
      <c r="P32" s="36"/>
      <c r="Q32" s="29">
        <f>SUM(G32:P32)</f>
        <v>310.256</v>
      </c>
      <c r="R32" s="39">
        <v>55.97</v>
      </c>
      <c r="S32" s="39">
        <v>56.55</v>
      </c>
      <c r="T32" s="40">
        <v>55.81</v>
      </c>
      <c r="U32" s="36">
        <v>2</v>
      </c>
      <c r="V32" s="29">
        <f>SUM(R32:U32)</f>
        <v>170.32999999999998</v>
      </c>
      <c r="W32" s="50">
        <f>V32+Q32</f>
        <v>480.58599999999996</v>
      </c>
      <c r="X32" s="15"/>
      <c r="Y32" s="15"/>
      <c r="Z32" s="15"/>
      <c r="AA32" s="15"/>
      <c r="AB32" s="15"/>
      <c r="AC32" s="15"/>
      <c r="AD32" s="15"/>
    </row>
    <row r="33" spans="1:30" ht="15">
      <c r="A33" s="43">
        <v>27</v>
      </c>
      <c r="B33" s="36">
        <v>3</v>
      </c>
      <c r="C33" s="10" t="s">
        <v>23</v>
      </c>
      <c r="D33" s="41">
        <v>101</v>
      </c>
      <c r="E33" s="54" t="s">
        <v>62</v>
      </c>
      <c r="F33" s="54" t="s">
        <v>63</v>
      </c>
      <c r="G33" s="39">
        <v>62.16</v>
      </c>
      <c r="H33" s="10"/>
      <c r="I33" s="39">
        <v>61.725</v>
      </c>
      <c r="J33" s="10"/>
      <c r="K33" s="39">
        <v>61.73</v>
      </c>
      <c r="L33" s="36"/>
      <c r="M33" s="39">
        <v>59.738</v>
      </c>
      <c r="N33" s="36"/>
      <c r="O33" s="39">
        <v>60.822</v>
      </c>
      <c r="P33" s="36">
        <v>4</v>
      </c>
      <c r="Q33" s="29">
        <f>SUM(G33:P33)</f>
        <v>310.17499999999995</v>
      </c>
      <c r="R33" s="40">
        <v>56.75</v>
      </c>
      <c r="S33" s="40">
        <v>55.02</v>
      </c>
      <c r="T33" s="40">
        <v>55.44</v>
      </c>
      <c r="U33" s="36">
        <v>4</v>
      </c>
      <c r="V33" s="29">
        <f>SUM(R33:U33)</f>
        <v>171.21</v>
      </c>
      <c r="W33" s="50">
        <f>V33+Q33</f>
        <v>481.385</v>
      </c>
      <c r="X33" s="15"/>
      <c r="Y33" s="15"/>
      <c r="Z33" s="15"/>
      <c r="AA33" s="15"/>
      <c r="AB33" s="15"/>
      <c r="AC33" s="15"/>
      <c r="AD33" s="15"/>
    </row>
    <row r="34" spans="1:30" ht="15">
      <c r="A34" s="47">
        <v>28</v>
      </c>
      <c r="B34" s="36">
        <v>2</v>
      </c>
      <c r="C34" s="10" t="s">
        <v>25</v>
      </c>
      <c r="D34" s="37">
        <v>23</v>
      </c>
      <c r="E34" s="54" t="s">
        <v>47</v>
      </c>
      <c r="F34" s="54" t="s">
        <v>48</v>
      </c>
      <c r="G34" s="40">
        <v>63.867</v>
      </c>
      <c r="H34" s="10">
        <v>20</v>
      </c>
      <c r="I34" s="40">
        <v>65.636</v>
      </c>
      <c r="J34" s="36">
        <v>6</v>
      </c>
      <c r="K34" s="40">
        <v>63.312</v>
      </c>
      <c r="L34" s="36"/>
      <c r="M34" s="40">
        <v>62.765</v>
      </c>
      <c r="N34" s="36">
        <v>2</v>
      </c>
      <c r="O34" s="40">
        <v>63.435</v>
      </c>
      <c r="P34" s="36"/>
      <c r="Q34" s="29">
        <f>SUM(G34:P34)</f>
        <v>347.015</v>
      </c>
      <c r="R34" s="40">
        <v>59.32</v>
      </c>
      <c r="S34" s="40">
        <v>56.52</v>
      </c>
      <c r="T34" s="40">
        <v>57.9</v>
      </c>
      <c r="U34" s="36">
        <v>12</v>
      </c>
      <c r="V34" s="29">
        <f>SUM(R34:U34)</f>
        <v>185.74</v>
      </c>
      <c r="W34" s="50">
        <f>V34+Q34</f>
        <v>532.755</v>
      </c>
      <c r="X34" s="15"/>
      <c r="Y34" s="15"/>
      <c r="Z34" s="15"/>
      <c r="AA34" s="15"/>
      <c r="AB34" s="15"/>
      <c r="AC34" s="15"/>
      <c r="AD34" s="15"/>
    </row>
    <row r="35" spans="1:30" ht="15.75" thickBot="1">
      <c r="A35" s="44">
        <v>29</v>
      </c>
      <c r="B35" s="45">
        <v>7</v>
      </c>
      <c r="C35" s="13" t="s">
        <v>20</v>
      </c>
      <c r="D35" s="60">
        <v>103</v>
      </c>
      <c r="E35" s="55" t="s">
        <v>14</v>
      </c>
      <c r="F35" s="55" t="s">
        <v>75</v>
      </c>
      <c r="G35" s="62">
        <v>57.001</v>
      </c>
      <c r="H35" s="13"/>
      <c r="I35" s="62">
        <v>56.3</v>
      </c>
      <c r="J35" s="13"/>
      <c r="K35" s="62">
        <v>55.36</v>
      </c>
      <c r="L35" s="45"/>
      <c r="M35" s="62">
        <v>54.885</v>
      </c>
      <c r="N35" s="45"/>
      <c r="O35" s="62">
        <v>54.363</v>
      </c>
      <c r="P35" s="45"/>
      <c r="Q35" s="51">
        <f>SUM(G35:P35)</f>
        <v>277.909</v>
      </c>
      <c r="R35" s="62">
        <v>52.64</v>
      </c>
      <c r="S35" s="62">
        <v>1000</v>
      </c>
      <c r="T35" s="62">
        <v>1000</v>
      </c>
      <c r="U35" s="45"/>
      <c r="V35" s="51">
        <f>SUM(R35:U35)</f>
        <v>2052.6400000000003</v>
      </c>
      <c r="W35" s="46">
        <f>V35+Q35</f>
        <v>2330.5490000000004</v>
      </c>
      <c r="X35" s="15"/>
      <c r="Y35" s="15"/>
      <c r="Z35" s="15"/>
      <c r="AA35" s="15"/>
      <c r="AB35" s="15"/>
      <c r="AC35" s="15"/>
      <c r="AD35" s="15"/>
    </row>
    <row r="36" spans="1:30" ht="15">
      <c r="A36" s="15"/>
      <c r="B36" s="15"/>
      <c r="C36" s="15"/>
      <c r="D36" s="16"/>
      <c r="E36" s="16"/>
      <c r="F36" s="16"/>
      <c r="I36" s="35"/>
      <c r="J36" s="15"/>
      <c r="K36" s="35"/>
      <c r="L36" s="15"/>
      <c r="M36" s="35"/>
      <c r="N36" s="15"/>
      <c r="O36" s="35"/>
      <c r="P36" s="15"/>
      <c r="Q36" s="19"/>
      <c r="R36" s="35"/>
      <c r="S36" s="35"/>
      <c r="T36" s="35"/>
      <c r="U36" s="15"/>
      <c r="V36" s="19"/>
      <c r="W36" s="19"/>
      <c r="X36" s="15"/>
      <c r="Y36" s="15"/>
      <c r="Z36" s="15"/>
      <c r="AA36" s="15"/>
      <c r="AB36" s="15"/>
      <c r="AC36" s="15"/>
      <c r="AD36" s="15"/>
    </row>
  </sheetData>
  <sheetProtection/>
  <mergeCells count="4">
    <mergeCell ref="A1:W1"/>
    <mergeCell ref="A2:W2"/>
    <mergeCell ref="A3:W3"/>
    <mergeCell ref="A4:W4"/>
  </mergeCells>
  <printOptions/>
  <pageMargins left="0.25" right="0.25" top="0.75" bottom="0.75" header="0.3" footer="0.3"/>
  <pageSetup fitToHeight="1" fitToWidth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Kennedy</dc:creator>
  <cp:keywords/>
  <dc:description/>
  <cp:lastModifiedBy>Keith &amp; Tess</cp:lastModifiedBy>
  <cp:lastPrinted>2015-11-23T21:26:52Z</cp:lastPrinted>
  <dcterms:created xsi:type="dcterms:W3CDTF">2015-11-23T19:00:21Z</dcterms:created>
  <dcterms:modified xsi:type="dcterms:W3CDTF">2016-03-10T02:12:20Z</dcterms:modified>
  <cp:category/>
  <cp:version/>
  <cp:contentType/>
  <cp:contentStatus/>
</cp:coreProperties>
</file>